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83df88397f3df8/Escritorio/"/>
    </mc:Choice>
  </mc:AlternateContent>
  <xr:revisionPtr revIDLastSave="0" documentId="8_{AF731083-79F5-41CB-BE32-615DF5AA6D2F}" xr6:coauthVersionLast="45" xr6:coauthVersionMax="45" xr10:uidLastSave="{00000000-0000-0000-0000-000000000000}"/>
  <bookViews>
    <workbookView xWindow="420" yWindow="465" windowWidth="16230" windowHeight="10200" xr2:uid="{212A3217-B612-450B-BE0E-8DDEC25D0F8C}"/>
  </bookViews>
  <sheets>
    <sheet name="Departamentos" sheetId="1" r:id="rId1"/>
  </sheets>
  <externalReferences>
    <externalReference r:id="rId2"/>
  </externalReferences>
  <definedNames>
    <definedName name="_xlchart.v5.0" hidden="1">Departamentos!$A$3:$B$3</definedName>
    <definedName name="_xlchart.v5.1" hidden="1">Departamentos!$A$4:$B$36</definedName>
    <definedName name="_xlchart.v5.2" hidden="1">Departamentos!$O$3</definedName>
    <definedName name="_xlchart.v5.3" hidden="1">Departamentos!$O$4:$O$36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E4" i="1"/>
  <c r="G4" i="1"/>
  <c r="G37" i="1" s="1"/>
  <c r="I4" i="1"/>
  <c r="K4" i="1"/>
  <c r="M4" i="1"/>
  <c r="C5" i="1"/>
  <c r="E5" i="1"/>
  <c r="G5" i="1"/>
  <c r="I5" i="1"/>
  <c r="K5" i="1"/>
  <c r="M5" i="1"/>
  <c r="C6" i="1"/>
  <c r="O6" i="1" s="1"/>
  <c r="E6" i="1"/>
  <c r="G6" i="1"/>
  <c r="I6" i="1"/>
  <c r="J6" i="1" s="1"/>
  <c r="K6" i="1"/>
  <c r="M6" i="1"/>
  <c r="C7" i="1"/>
  <c r="O7" i="1" s="1"/>
  <c r="E7" i="1"/>
  <c r="G7" i="1"/>
  <c r="I7" i="1"/>
  <c r="K7" i="1"/>
  <c r="M7" i="1"/>
  <c r="C8" i="1"/>
  <c r="D8" i="1"/>
  <c r="E8" i="1"/>
  <c r="F8" i="1"/>
  <c r="G8" i="1"/>
  <c r="H8" i="1" s="1"/>
  <c r="I8" i="1"/>
  <c r="J8" i="1" s="1"/>
  <c r="K8" i="1"/>
  <c r="L8" i="1"/>
  <c r="M8" i="1"/>
  <c r="N8" i="1"/>
  <c r="O8" i="1"/>
  <c r="C9" i="1"/>
  <c r="E9" i="1"/>
  <c r="F9" i="1" s="1"/>
  <c r="G9" i="1"/>
  <c r="H9" i="1" s="1"/>
  <c r="I9" i="1"/>
  <c r="J9" i="1" s="1"/>
  <c r="K9" i="1"/>
  <c r="M9" i="1"/>
  <c r="N9" i="1" s="1"/>
  <c r="O9" i="1"/>
  <c r="D9" i="1" s="1"/>
  <c r="C10" i="1"/>
  <c r="E10" i="1"/>
  <c r="G10" i="1"/>
  <c r="I10" i="1"/>
  <c r="K10" i="1"/>
  <c r="M10" i="1"/>
  <c r="C11" i="1"/>
  <c r="E11" i="1"/>
  <c r="G11" i="1"/>
  <c r="I11" i="1"/>
  <c r="K11" i="1"/>
  <c r="M11" i="1"/>
  <c r="C12" i="1"/>
  <c r="E12" i="1"/>
  <c r="G12" i="1"/>
  <c r="I12" i="1"/>
  <c r="K12" i="1"/>
  <c r="M12" i="1"/>
  <c r="C13" i="1"/>
  <c r="O13" i="1" s="1"/>
  <c r="E13" i="1"/>
  <c r="G13" i="1"/>
  <c r="I13" i="1"/>
  <c r="J13" i="1" s="1"/>
  <c r="K13" i="1"/>
  <c r="M13" i="1"/>
  <c r="N13" i="1" s="1"/>
  <c r="C14" i="1"/>
  <c r="E14" i="1"/>
  <c r="G14" i="1"/>
  <c r="I14" i="1"/>
  <c r="K14" i="1"/>
  <c r="M14" i="1"/>
  <c r="C15" i="1"/>
  <c r="O15" i="1" s="1"/>
  <c r="E15" i="1"/>
  <c r="G15" i="1"/>
  <c r="H15" i="1" s="1"/>
  <c r="I15" i="1"/>
  <c r="J15" i="1" s="1"/>
  <c r="K15" i="1"/>
  <c r="L15" i="1" s="1"/>
  <c r="M15" i="1"/>
  <c r="C16" i="1"/>
  <c r="D16" i="1"/>
  <c r="E16" i="1"/>
  <c r="F16" i="1"/>
  <c r="G16" i="1"/>
  <c r="H16" i="1" s="1"/>
  <c r="I16" i="1"/>
  <c r="J16" i="1" s="1"/>
  <c r="K16" i="1"/>
  <c r="L16" i="1"/>
  <c r="M16" i="1"/>
  <c r="N16" i="1"/>
  <c r="O16" i="1"/>
  <c r="C17" i="1"/>
  <c r="E17" i="1"/>
  <c r="F17" i="1" s="1"/>
  <c r="G17" i="1"/>
  <c r="H17" i="1" s="1"/>
  <c r="I17" i="1"/>
  <c r="J17" i="1" s="1"/>
  <c r="K17" i="1"/>
  <c r="M17" i="1"/>
  <c r="N17" i="1" s="1"/>
  <c r="O17" i="1"/>
  <c r="D17" i="1" s="1"/>
  <c r="C18" i="1"/>
  <c r="E18" i="1"/>
  <c r="G18" i="1"/>
  <c r="I18" i="1"/>
  <c r="K18" i="1"/>
  <c r="M18" i="1"/>
  <c r="C19" i="1"/>
  <c r="E19" i="1"/>
  <c r="G19" i="1"/>
  <c r="I19" i="1"/>
  <c r="K19" i="1"/>
  <c r="M19" i="1"/>
  <c r="C20" i="1"/>
  <c r="E20" i="1"/>
  <c r="G20" i="1"/>
  <c r="I20" i="1"/>
  <c r="K20" i="1"/>
  <c r="M20" i="1"/>
  <c r="C21" i="1"/>
  <c r="O21" i="1" s="1"/>
  <c r="E21" i="1"/>
  <c r="G21" i="1"/>
  <c r="I21" i="1"/>
  <c r="K21" i="1"/>
  <c r="M21" i="1"/>
  <c r="C22" i="1"/>
  <c r="E22" i="1"/>
  <c r="G22" i="1"/>
  <c r="I22" i="1"/>
  <c r="K22" i="1"/>
  <c r="M22" i="1"/>
  <c r="C23" i="1"/>
  <c r="O23" i="1" s="1"/>
  <c r="E23" i="1"/>
  <c r="G23" i="1"/>
  <c r="I23" i="1"/>
  <c r="J23" i="1" s="1"/>
  <c r="K23" i="1"/>
  <c r="L23" i="1" s="1"/>
  <c r="M23" i="1"/>
  <c r="C24" i="1"/>
  <c r="D24" i="1"/>
  <c r="E24" i="1"/>
  <c r="F24" i="1"/>
  <c r="G24" i="1"/>
  <c r="H24" i="1" s="1"/>
  <c r="I24" i="1"/>
  <c r="J24" i="1" s="1"/>
  <c r="K24" i="1"/>
  <c r="L24" i="1"/>
  <c r="M24" i="1"/>
  <c r="N24" i="1"/>
  <c r="O24" i="1"/>
  <c r="C25" i="1"/>
  <c r="E25" i="1"/>
  <c r="F25" i="1" s="1"/>
  <c r="G25" i="1"/>
  <c r="H25" i="1" s="1"/>
  <c r="I25" i="1"/>
  <c r="J25" i="1" s="1"/>
  <c r="K25" i="1"/>
  <c r="M25" i="1"/>
  <c r="N25" i="1" s="1"/>
  <c r="O25" i="1"/>
  <c r="D25" i="1" s="1"/>
  <c r="C26" i="1"/>
  <c r="E26" i="1"/>
  <c r="G26" i="1"/>
  <c r="I26" i="1"/>
  <c r="K26" i="1"/>
  <c r="M26" i="1"/>
  <c r="C27" i="1"/>
  <c r="E27" i="1"/>
  <c r="G27" i="1"/>
  <c r="I27" i="1"/>
  <c r="K27" i="1"/>
  <c r="M27" i="1"/>
  <c r="C28" i="1"/>
  <c r="E28" i="1"/>
  <c r="G28" i="1"/>
  <c r="I28" i="1"/>
  <c r="K28" i="1"/>
  <c r="M28" i="1"/>
  <c r="C29" i="1"/>
  <c r="O29" i="1" s="1"/>
  <c r="E29" i="1"/>
  <c r="G29" i="1"/>
  <c r="I29" i="1"/>
  <c r="J29" i="1" s="1"/>
  <c r="K29" i="1"/>
  <c r="L29" i="1" s="1"/>
  <c r="M29" i="1"/>
  <c r="C30" i="1"/>
  <c r="E30" i="1"/>
  <c r="G30" i="1"/>
  <c r="I30" i="1"/>
  <c r="K30" i="1"/>
  <c r="M30" i="1"/>
  <c r="C31" i="1"/>
  <c r="C37" i="1" s="1"/>
  <c r="E31" i="1"/>
  <c r="G31" i="1"/>
  <c r="I31" i="1"/>
  <c r="K31" i="1"/>
  <c r="M31" i="1"/>
  <c r="C32" i="1"/>
  <c r="E32" i="1"/>
  <c r="G32" i="1"/>
  <c r="I32" i="1"/>
  <c r="K32" i="1"/>
  <c r="M32" i="1"/>
  <c r="C33" i="1"/>
  <c r="E33" i="1"/>
  <c r="G33" i="1"/>
  <c r="O33" i="1" s="1"/>
  <c r="I33" i="1"/>
  <c r="K33" i="1"/>
  <c r="M33" i="1"/>
  <c r="C34" i="1"/>
  <c r="E34" i="1"/>
  <c r="G34" i="1"/>
  <c r="I34" i="1"/>
  <c r="K34" i="1"/>
  <c r="M34" i="1"/>
  <c r="C35" i="1"/>
  <c r="E35" i="1"/>
  <c r="G35" i="1"/>
  <c r="I35" i="1"/>
  <c r="K35" i="1"/>
  <c r="M35" i="1"/>
  <c r="C36" i="1"/>
  <c r="E36" i="1"/>
  <c r="G36" i="1"/>
  <c r="I36" i="1"/>
  <c r="K36" i="1"/>
  <c r="M36" i="1"/>
  <c r="K37" i="1"/>
  <c r="L19" i="1" l="1"/>
  <c r="F19" i="1"/>
  <c r="F23" i="1"/>
  <c r="N23" i="1"/>
  <c r="D19" i="1"/>
  <c r="L14" i="1"/>
  <c r="L7" i="1"/>
  <c r="L21" i="1"/>
  <c r="F35" i="1"/>
  <c r="N33" i="1"/>
  <c r="F27" i="1"/>
  <c r="J21" i="1"/>
  <c r="J14" i="1"/>
  <c r="J7" i="1"/>
  <c r="H13" i="1"/>
  <c r="F13" i="1"/>
  <c r="L11" i="1"/>
  <c r="H7" i="1"/>
  <c r="F6" i="1"/>
  <c r="N6" i="1"/>
  <c r="H6" i="1"/>
  <c r="D33" i="1"/>
  <c r="L33" i="1"/>
  <c r="L22" i="1"/>
  <c r="D20" i="1"/>
  <c r="N34" i="1"/>
  <c r="J33" i="1"/>
  <c r="N19" i="1"/>
  <c r="J4" i="1"/>
  <c r="H21" i="1"/>
  <c r="F21" i="1"/>
  <c r="N21" i="1"/>
  <c r="F7" i="1"/>
  <c r="N7" i="1"/>
  <c r="N35" i="1"/>
  <c r="N20" i="1"/>
  <c r="F33" i="1"/>
  <c r="F18" i="1"/>
  <c r="F11" i="1"/>
  <c r="L31" i="1"/>
  <c r="H29" i="1"/>
  <c r="F29" i="1"/>
  <c r="N29" i="1"/>
  <c r="H26" i="1"/>
  <c r="H23" i="1"/>
  <c r="D22" i="1"/>
  <c r="L20" i="1"/>
  <c r="H19" i="1"/>
  <c r="F15" i="1"/>
  <c r="N15" i="1"/>
  <c r="L13" i="1"/>
  <c r="L6" i="1"/>
  <c r="D31" i="1"/>
  <c r="D23" i="1"/>
  <c r="D15" i="1"/>
  <c r="D7" i="1"/>
  <c r="O19" i="1"/>
  <c r="J19" i="1" s="1"/>
  <c r="O11" i="1"/>
  <c r="J11" i="1" s="1"/>
  <c r="M37" i="1"/>
  <c r="O35" i="1"/>
  <c r="J35" i="1" s="1"/>
  <c r="O27" i="1"/>
  <c r="J27" i="1" s="1"/>
  <c r="H33" i="1"/>
  <c r="O30" i="1"/>
  <c r="D30" i="1" s="1"/>
  <c r="D29" i="1"/>
  <c r="O22" i="1"/>
  <c r="J22" i="1" s="1"/>
  <c r="D21" i="1"/>
  <c r="O14" i="1"/>
  <c r="D13" i="1"/>
  <c r="O4" i="1"/>
  <c r="O36" i="1"/>
  <c r="L36" i="1" s="1"/>
  <c r="O28" i="1"/>
  <c r="L28" i="1" s="1"/>
  <c r="O20" i="1"/>
  <c r="F20" i="1" s="1"/>
  <c r="O12" i="1"/>
  <c r="F12" i="1" s="1"/>
  <c r="O31" i="1"/>
  <c r="O32" i="1"/>
  <c r="L25" i="1"/>
  <c r="O18" i="1"/>
  <c r="L17" i="1"/>
  <c r="O10" i="1"/>
  <c r="F10" i="1" s="1"/>
  <c r="L9" i="1"/>
  <c r="O5" i="1"/>
  <c r="H5" i="1" s="1"/>
  <c r="E37" i="1"/>
  <c r="I37" i="1"/>
  <c r="O34" i="1"/>
  <c r="O26" i="1"/>
  <c r="F26" i="1" s="1"/>
  <c r="J18" i="1" l="1"/>
  <c r="D18" i="1"/>
  <c r="L18" i="1"/>
  <c r="D4" i="1"/>
  <c r="L4" i="1"/>
  <c r="N27" i="1"/>
  <c r="N11" i="1"/>
  <c r="J26" i="1"/>
  <c r="D26" i="1"/>
  <c r="L26" i="1"/>
  <c r="J34" i="1"/>
  <c r="D34" i="1"/>
  <c r="L34" i="1"/>
  <c r="H4" i="1"/>
  <c r="H11" i="1"/>
  <c r="N12" i="1"/>
  <c r="D27" i="1"/>
  <c r="N18" i="1"/>
  <c r="H27" i="1"/>
  <c r="F34" i="1"/>
  <c r="D32" i="1"/>
  <c r="L32" i="1"/>
  <c r="N32" i="1"/>
  <c r="F32" i="1"/>
  <c r="L12" i="1"/>
  <c r="H32" i="1"/>
  <c r="H18" i="1"/>
  <c r="H28" i="1"/>
  <c r="J28" i="1"/>
  <c r="N30" i="1"/>
  <c r="F30" i="1"/>
  <c r="H30" i="1"/>
  <c r="N5" i="1"/>
  <c r="H34" i="1"/>
  <c r="F31" i="1"/>
  <c r="N31" i="1"/>
  <c r="F14" i="1"/>
  <c r="N14" i="1"/>
  <c r="H14" i="1"/>
  <c r="L35" i="1"/>
  <c r="J30" i="1"/>
  <c r="O37" i="1"/>
  <c r="D35" i="1"/>
  <c r="H31" i="1"/>
  <c r="D36" i="1"/>
  <c r="J10" i="1"/>
  <c r="D10" i="1"/>
  <c r="L10" i="1"/>
  <c r="J5" i="1"/>
  <c r="D5" i="1"/>
  <c r="L5" i="1"/>
  <c r="F36" i="1"/>
  <c r="H36" i="1"/>
  <c r="J36" i="1"/>
  <c r="H12" i="1"/>
  <c r="J12" i="1"/>
  <c r="D11" i="1"/>
  <c r="N26" i="1"/>
  <c r="N28" i="1"/>
  <c r="D28" i="1"/>
  <c r="H35" i="1"/>
  <c r="H20" i="1"/>
  <c r="J20" i="1"/>
  <c r="F22" i="1"/>
  <c r="N22" i="1"/>
  <c r="H22" i="1"/>
  <c r="L27" i="1"/>
  <c r="F4" i="1"/>
  <c r="D14" i="1"/>
  <c r="F28" i="1"/>
  <c r="N36" i="1"/>
  <c r="H10" i="1"/>
  <c r="N4" i="1"/>
  <c r="J32" i="1"/>
  <c r="F5" i="1"/>
  <c r="D12" i="1"/>
  <c r="J31" i="1"/>
  <c r="L30" i="1"/>
  <c r="N10" i="1"/>
  <c r="L37" i="1" l="1"/>
  <c r="H37" i="1"/>
  <c r="D37" i="1"/>
  <c r="F37" i="1"/>
  <c r="N37" i="1"/>
  <c r="J37" i="1"/>
</calcChain>
</file>

<file path=xl/sharedStrings.xml><?xml version="1.0" encoding="utf-8"?>
<sst xmlns="http://schemas.openxmlformats.org/spreadsheetml/2006/main" count="92" uniqueCount="51">
  <si>
    <t>Buenaventura D.E.</t>
  </si>
  <si>
    <t>Santa Marta D.T. y C.</t>
  </si>
  <si>
    <t>Cartagena D.T. y C.</t>
  </si>
  <si>
    <t>Barranquilla D.E.</t>
  </si>
  <si>
    <t xml:space="preserve">* Para Casa y  recuperados se señalan los que están por debajo del promedio nacional, para fallecidos y hospital los que están por encima </t>
  </si>
  <si>
    <t>Total general</t>
  </si>
  <si>
    <t>Guaviare</t>
  </si>
  <si>
    <t>Vichada</t>
  </si>
  <si>
    <t>Vaupés</t>
  </si>
  <si>
    <t>Valle del Cauca</t>
  </si>
  <si>
    <t>Colombia</t>
  </si>
  <si>
    <t>Tolima</t>
  </si>
  <si>
    <t>Sucre</t>
  </si>
  <si>
    <t>Santander</t>
  </si>
  <si>
    <t>Risaralda</t>
  </si>
  <si>
    <t>Quindío</t>
  </si>
  <si>
    <t>Putumayo</t>
  </si>
  <si>
    <t>Norte de Santander</t>
  </si>
  <si>
    <t>Nariño</t>
  </si>
  <si>
    <t>Meta</t>
  </si>
  <si>
    <t>Magdalena</t>
  </si>
  <si>
    <t>La Guajira</t>
  </si>
  <si>
    <t>Huila</t>
  </si>
  <si>
    <t>Guainía</t>
  </si>
  <si>
    <t>Cundinamarca</t>
  </si>
  <si>
    <t>Córdoba</t>
  </si>
  <si>
    <t>Chocó</t>
  </si>
  <si>
    <t>Cesar</t>
  </si>
  <si>
    <t>Cauca</t>
  </si>
  <si>
    <t>Casanare</t>
  </si>
  <si>
    <t>Caquetá</t>
  </si>
  <si>
    <t>Caldas</t>
  </si>
  <si>
    <t>Boyacá</t>
  </si>
  <si>
    <t>Bolívar</t>
  </si>
  <si>
    <t>Bogotá D.C.</t>
  </si>
  <si>
    <t>Atlántico</t>
  </si>
  <si>
    <t>Archipiélago de San Andrés Providencia y Santa Catalina</t>
  </si>
  <si>
    <t>Arauca</t>
  </si>
  <si>
    <t>Antioquia</t>
  </si>
  <si>
    <t>Amazonas</t>
  </si>
  <si>
    <t>N</t>
  </si>
  <si>
    <t>%</t>
  </si>
  <si>
    <t>Departamento</t>
  </si>
  <si>
    <t>País</t>
  </si>
  <si>
    <t>Recuperado*</t>
  </si>
  <si>
    <t>N/A</t>
  </si>
  <si>
    <t>Hospital UCI*</t>
  </si>
  <si>
    <t>Hospital*</t>
  </si>
  <si>
    <t>Fallecido*</t>
  </si>
  <si>
    <t>Casa*</t>
  </si>
  <si>
    <t>*no hay que hacer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</si>
</sst>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9" fontId="0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Casos Colombia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Casos Colombia</a:t>
          </a:r>
        </a:p>
      </cx:txPr>
    </cx:title>
    <cx:plotArea>
      <cx:plotAreaRegion>
        <cx:series layoutId="regionMap" uniqueId="{6A655B66-6BEE-4FB3-B909-4E2C8991A312}">
          <cx:tx>
            <cx:txData>
              <cx:f>_xlchart.v5.2</cx:f>
              <cx:v>N</cx:v>
            </cx:txData>
          </cx:tx>
          <cx:dataId val="0"/>
          <cx:layoutPr>
            <cx:geography cultureLanguage="es-ES" cultureRegion="CO" attribution="Con tecnología de Bing">
              <cx:geoCache provider="{E9337A44-BEBE-4D9F-B70C-5C5E7DAFC167}">
                <cx:binary>3Hzbctw4kvarOHy9rAZAACQnpjdiQLKOKkmWJZ9uGGVJTYAkCJ5PbzOXezEXf+wj9Iv9SdlqW2W5
7Y7RRuzqRgeCYCXxIRNffgnU36+Hv11nt4fqxaCzvP7b9fDrS9k0xd9++aW+lrf6UC+0uq5MbX5r
FtdG/2J++01d3/5yUx16lce/EITpL9fyUDW3w8v//Ds8Lb41J+b60CiTv2pvq/Hitm6zpv6Ttkeb
XlybNm/m7jE86deXvsmM/qgOL18cbrTKA1U3lbpu8K8vhYlN8/s/XwQLf/HyxW3eqGa8HIvbX18+
uPPli1+OP+gbo15kYHfT3kBfurAxc7HruJwTjDzbffkiM3n8udly6AK7yHWZjalHMUX8/rNPDxr6
fzKwMS/8Q6GaQ3bf+phld3Ydbm6q27qG17v7/dgTHrzPYzd8d8xUbfxP4+mb+e38s7vh+OUhXv/5
96MLMEBHV76C9Hg0f9T084j+Qx8mkx/qPxuzv4amhReMYkDKc2yXezaxnSM48eKukXgOxt63cP6M
SY/D+KXnEXxfGp4LbNWhvQYHfSoX5AsGYHBCiO1i5uFjD0QLj3nM8Sh3HMems4d++uhPHviPH5rz
HcA+9zuG6/Pl5wIWxElTtnNAfTq8PMKRyzzqepSibwFjM6CIIwicnEPEtO8/+zNgP2PSdzD70vUY
ti8tzwW56lqqQv3+X9khNi9ubl+8PuQv/pHfVL//V/3ivDKdurnNr9XhxTi3NAdYgWD9UfkTIo0J
hFPiEJsz5iDEXfowmrp44WDHQza2HYIc+P0Q6a8tHr+2+f62n18l/+RRRzPhT+58LjOjyX7/J8z3
a/Nn4/jXVk6MFtzhNuIOoYy69hHSQIM8Disnt23H9RAn7P6jP/v0T5n0Haf+qu8Rlv/4qumZgCdM
9vu/ukN1P36PucBfg85dOBCGCaZ4DruUeuShlwJ2DAIx+Cdjj8Xjn7HoceS+9DzC7UvDs0FtPFz/
/s+nA40tgMx4mHvIJZxijo5BsxcYQUDFxPGIx13nyOGE+aFB38Psc8dvIPt8/Zkg5h+ym6dMLdjC
poTaNqBB4RewnyMvgxvQJ/86Do4/NuVxqO77HSF1f/nZAFW2t5DYP51voYWLEGbI8xB1OabsEefy
OOEEUOSPZYH+4ccmfQ+y+57fgHbf8Gxgqw/5obp9OtjYgiIb0ndQW2AZI/Q4D8QLjhBwj3uueZRW
+IcfG/Q90O57fgPafcOzAe1JM3eysD0HUQd4ISPgbhz4/wPxjC9ciJjcm9P7z+La16m7/yMh4Xt4
3b3FN2DdXX0uSN3WT8kRvQUDt3Eg6EFohD/xMVL2gkG6zlzH4S5jlHv3fv2J3/uQdP65Pd+B6nO/
Y6w+X34uYElz/ft/34/Yv8/o2QJ0aDwvXzZxgHGw41DI5xtcDnTjk2MBF3ngVz+05ztofe53jNbn
y88Frd//u7oxHw/3Y/bv4+UubOYSNudfoJQAZN9yQ5AvXUK4R1zI0Wbu+ACvn7DoO4j90fMYsz8a
ngtqbX4D4pY+VE+pPdOFS4B1uGjGBZay47BIF8iDRM21CeRi3/D6nzTpO9A96H0M34PGZwLhqj2o
/Pd/PaHjkYUDERLKdy6IGxTysiPH4y7gixAoWo+Xe37GosfR+9LzCLkvDc8EtXWrsieFjHEo5xDQ
EDkoyhiDsPGAM0L1wANNGVwSkjgP6q4PY+UPzXkcr8/djsD6fPWZIHVyeAGzL1HVE8KFoWDqOJS4
1OZ3UtRxQZUsKIGkDFwQBGK466g693M2PY7Z132PgPu66Zmgtz/EN4fs9knrN2gBabTLbUJmfdil
R+ERlGFwQqArDLZAQAA9Zv0/ZdLj2H3V9Qi6r1qeC3K3zRN6nA1Co8NmwgHMH3iJCwHwQYAkUA9n
UCsHPZK4QDqPdqTsf2DNd/C663UM1d3FZ4LS6aFSv/+/pyyZQZkbwQLmwU4TYhPsHGdpzsJ1INUG
xQqaKcFHOfVPGPQ4Vn90PILrj+vPBTED280+V76bQ35z+6RFMyD2s2ZlA+n3vDtwjrzMdWHTm+dS
bN9tdnhIQ07/km3fwfGRZxxD+sgtzwTd87Zp9WF8QodECzpv5ZtBdYA4ehQc7gGmbOFyShgkDMep
3M8Y8ziIX3oeQfel4ZkA9qpV+c3v/3pCwCgARikniGEbaqEIw1J2BBgHWgmOClLXMWQ/Y87jkH3p
eQTZl4ZnAtmFAtV2LoTeB69/X+uC9Iw7GDg/t2HvFwUecoQZX0CVhiCXQ3n7c2D9Wuv6KZMex+2r
rkfAfdXyTJB7PW/petoljy+4xzBkatiDOInQN3zFXkC5lEBlm9/tIjnmKz9l0uPIfdX1CLmvWp4L
cu31U1ZFvcXMHymUZT5tppzD4FGMxFBeY39k4Efa8usfmfMdxD51O0br09VngtSlyZR+wtAIYrFN
OYP9cS4IIR4cF/gGKjJn2rDtYM7J4Y/7sPypyPZjex7H6r7fEVj3l58JWm8OWTZnAxlsdH3SKra9
cJlrz0Xq+ZSLA0ryEWywQR2SPObBNtc7jevIw/6CYY/j980DjoD8pv1/N6IPrIeDO28ObQH13vu5
/u9TENiqSkFERojA3nPYk0XRMQdBQFLAF+edJCCmQHC8//BPjjZbdPunBn0PqE/9HrzhpxecH/d/
DBYF57mekhlS2AxObDgUANmX634Kb1+vVNxbwAEq2Hj1eYuBeyQVv/mxQd+B5b7jMS731/9vAQMa
fqeedGcVXniEctgCTB0E48/IsQ5MFrDPdNYTCcXzRp2jCPczFj0OzZeeR9h8afjfDc53rfuU03wK
Zg9u+osHEO0FVE9g142HGAJeALsVj1Yfe4Fc24WNA4DOI2nwlwOT37focWy+9Hxg/9dnMP9nzhN+
/6zhHyc1AzjLEsIRh2Z89cjh0kdb714STqUeNf7ZsadPI7a5+fUlJLJQH4Fl4o/Do/NjHmzS+LKn
/ZFut4e6+fWl5diwF9+hngM0D/jCvGm7v/3UAhu+PdeGPd8ecu6AfPkiB3FP/vpyPnrhQeHMg7Nt
hGNnzrtq085NDuTSUAf14ASqDZFzdsz71zw32Rib/I8R+/z/i7zV50blTQ29oVZXfLptfkc4w8Mx
bGNgDNZFh8G2c3Dz4vpwAQd84W78H/XoFu2och2y2g6yoV3VrVWLpkJhvFaSBJOZzhRL9ywaVhF3
30ZWtqvsacVpcZESJLLyKmm7005nO6Im39jOWyKTXaLQWQPXOp5eZDa/JLa+mNtrz7n06mE1f9po
mhXhZhCS2SIuTuLM7FgscJVuC5Xuo9xetmrj2e2+KJBgld7TIb2opsBUsgho2hwUNhdWMr7qGlHo
UpAkflcl8qquog9eOp612XATDflK83xD5GlnWZf6vOyrLSv0JiXs0mFeyFp5mWguyNSd8bpLBc29
D7pGl52MhUWd7cCzzWTi83L6OKbN/qv58sj4zycZvxl/F3gJYAxbWV0PgP56/Fk9RtxpKx12o30W
DWYl0bnHo9CUIqLdMqPxsrUnwZLRr5J6P+F4iVqzsapT225WaYos0U/J7seWzZnJN5Z5UACE6QZ2
wZm+h5a1pWvLsTY6lAnaMeegmzoWVHGRF0Uj2qG50Ki9javK76vpJm5R4PRwTSGBZEkEU9OKZtUm
zQafjuU+qtNd5ZGgluOKZfkGYxRMKX0bVWg1Snhi3OZXuYTXJORMOmopcbEZmVwmRb8qTb6x8JAK
NHQbWQ5w92iuZOWckSa7ygZ69gNYYJfj8es7jIN3Qq0UnPPb1y+d0bFQbmjgpWgX8UHBFGssgXu2
5kWNRGvFrXBH3vs9i0OF+nVeNOBGVXox2PQqL6qt7bRDkMdevavHLHltZPWu6hp1MLlX+GWTuHtu
8fScTboTUJpQByK9UjRYTufFoLt9RvvOv+thm+qKaTK+tvQkd2iQNBjnDnBQfkVwwd9ksnbXOlLF
0vISGdA+yUVZWJ2orVNFvG5DY79oK3pSjQkOeF4nPs003ZmofdtrbK1rmR063Q/+qBwVNGP+Nq5i
s4rq6dB6RC9TO879PrdIQFVO9yitlHBx8gb13g1h/WmdUfBo6u7GaqxFib1hFRd5HvQUG5Gk0Y7o
lp9WbblvuzwVneqMzyhrTpFlUDhQPfgVTT6ouJ0+TsS9kMV7XrXjFvaMZJtY0pXRJPML2Q1LWXh0
Jfv6dpL2cI60Gs9du7i1qe9QM6zaZinTzgqmhvtJ1rqCUEXOO1dGQVqPnq9yN4giqw1pkjUiTYWj
SL6tCB/DMffg4GViNhLFohzLelvxxhNqMCgoHV2uHD5qget0k0JsS02hRV+MqV9UuvCtXp+Wtuq3
HkMfB2/Zj95NamkVtiVeevkHJuNik6btBWQvzlvXKd62CcrDaLKXLIu2SacLMWS5uZwy9RsfUBRE
sn8dd4nyvZptOsYnYXds7USNGGJer/lEgtS0lyTz3MAeSOhhGZRZZ/lRVYAV3U0XKV9P6XSKsnPp
Zr4nh32UVZGI62taWn2Q4jPCqF4hXuKg11NI1RDwJk1XUXmudK0EcdNauE1xbnq2Ky3wVQetnLS8
xpNywxoX52NfvSND4PbwPDOptZH8wraG3/JkWXb5+3rMry3lWYFdj3qd0ui2j6vXUV9UYVRVS2J1
lYADAFxYnTxrnISu0mbakgziPNLjCG3a16ZBJ47Z2O5YiTExWcB7563XW5OfsLgXtFaVgInUiaIg
p43H1pSM+bYlHxTN9gC67U9m0L7R3A06MmXCWIPn13Y6hBEtFaw+8ICcTn7n0kGoug4jzoQzIbPK
R536umYf4Ksp3tPYuoG469uk/6ij3KwxDLlEdrF0UOeJvA15Nxg/5fIDt5w3qqkzUV3maGxhyD3u
y9F61XCIjhSNlhhJPAhCmBTzThpfD4kRRL5SCiDUI15NDfYHS1+UzFnSVJ1FMjHraepowLSz0oO9
RliX53kzTCJq4vOidnsRx3EaoFQ5Qc+c1ypd9SkrT2gtPWHTaI1R1glauoVfF/Y+Jl580hc6JFVC
QpRbV15ZiqHGJzrrXgM5xaKQ6aZL0Z7ZWbmWNr9tDazbUVY6Iq99p0HpipZt2Ge6FSNijih1hgVt
/N6zZNij7DrK+SXDdJ1nU+AmQ+23CUwLll5ylNwo3Kyol/ix271LR7ZrZe5HHK04Hia/0h71PS1o
lwV6yt+gwYmDVLEQVcOVVvbSyA2Sw1Uvvf1IpjPXmHzH2XALBd5ApUUvtE4v6n6Igg4f7I76NXPX
xEi9dBO6ayP9Pq9Z6UvW2KJ3I/iAZDlOEsJW3V2pxO79MUfxpuTwxu3JqOy3plK5aCWwlZzu7Ib4
iYN3ddtdxakllBPzVYxjv3RJ2HZ7JGNwQJxetJau/Drmm7ap9nWsX0d5eunGzaVEXnJKCqdaWn2+
Taf0Uhn3nHLdCK3UTW2jcExdJaghWIzFOAYqcc+zlr6PmNf4mUyl3zd9ENfW+xFHra+YtUcIltFB
680kfaLL/dCcJxM5U1sgSKngTrUviTuFWFORFKIfFfZjMx2QY5YoReda3ky1rS7yLi9Dakkn8Pri
Pc7a1AcyeTZ22fsob15n7F3G+TpSSRS61jJpJ89nwCV9XmvAM/JSEffO1kvLm8pi11jyemdxvDRR
OW5q+CzFUZiR+KRIirCibbGqSur6vaQXpAI+EEXbaOCvYTdM+97l1TqBWV7QwQnd1KJ+VAZIsYtx
rJjPIRijlDSbqe/9UsIgtahJP9rTdWuVQBT5phyqdin7fmdRvCStLEVLDRiJ5NqdGnDCKGthAsCr
DkBjhzcyl1duZhIxThA2i5YWwtKkF8SRRqQ5ngQldSDj8VUWuYHBXbaJWBSvxzRtBG8in3aNFF1l
F74s3XbVJ94NVvqcFV3Y29GbbsjedGa60sAWmIUvLMd6M2iZCqttmG+BswxNVQkYsk0VT2fU0bnv
Dug303l7h0Yruyh8TvmlU+UnzeR86CcLJkQCUcZNX5cSdaI1qPdbBFEMsOE2vF4MjqKm/D0CfxAD
T/ZOg/dFZ+gyoRCRmh6WwmlMW7/voxtaDFepUmU4xmO6VKlKgsIZICQ2TRi1LRNRm9WiV+2Noqr2
ldYrYppz5UzZxjLsUubwIPAVEXUtF9rjsV/X5bvIjj7koNCdmHxc2cACx1ryVdpHwIfooII0ay76
vjmrZ74LyVkhuqbTp2lSdn7nuMuYVTRkpnMgNuPXvG16MZbtx9jSeTA027TNRJLMwbaZHQgPZYhw
5gg1JRAO7XdtDpa3HgzGVKfXXmRB4E+hS6ZfFbmdCMQmLjKapsFUeDLMo0lkCt+0LLuAxE4vR3e0
9xVEnGVN2c62rIs+YqtccrPuS7cUqR01AY3KTnTxx2aw30V9M8/oSrQRLcIidzpRpoz4nuuZzYSl
40sI1Ts9sLOmRhfSqINDmiGw27dGdtamHPeOFYfTqOudrsp2ievyvENd0PO6OhmAXso+jsIsKZmw
+joSlUlXk63KC+zmguFBLgelTxttDaLPLphT29u8jd94tuWuMvusHJx63bJeB6NGiainiPsZqz56
hoGz5266bSWMsW6AYfCivAQcRJWMbNnwPPFLVXTnTeHIdZHBmOY6F31TrqpeFqeeWRtWW6GT1eXB
9KGbjSsc9/lNljBwSeScdpMNYVlmoWvY0rGG83KOjWjSJ+eWjKOgwgn2eayEbgMja/S+4sW1R8Ed
hzTbK1RUkJwGsnCN3+okCnA3Caw1gdSg52sNHRPbjt+DRe6qdZhcWaYsNhm2VJhaEshF5107cY4E
pVa8YZFUq7jSQta0DWQyFKEceudVOeJq7/XLkeqlUpY8ufsBFCQS3Chnm451E4KO5kCq29pBV5E8
LNzhN8Oy/iSG1CCI006M0dT7UzVh39IQNqvsigyeJWjrXkys8GPJySYdUp/U3fuoz1eTN66yCH9I
G3w5Tn3q96R7bxO9rU19xnsWWDB/unw8y/r2zJs6QHekqa9StoHB93PLbOqm3Awku0AtA6blRK+A
hOXiUJEOspGdM4yJ75Gx9WMqfWYSmLIszXxVIwy8PiiMVfo4Ta+I0+yjKtkXlS2SujjEpcoEJ8lF
BY4+sR146kXZ6v1gm4veqvc6yTce9BYTBoZmDWtp9Gu31/upJ5dAcT+mNA9toJgirYN4jHoxOSkk
9vWq09Ifbb2eJQOl21VHsYgc9xJXrRG91jf6fTIBI5WS36rC+VhhJ1uOkFzYwF0Tj9biBNXJxVRa
QFosHfnIqyAGu/ErOsEQwHdcXM6PG2myK6NlVZehimCIdA9JTrqL6+pGS7cWSiMYgN6HPUOi6/Wy
HsvtnTbiYn+MOqF4AbnrUpbppeXEEKC83ofcaDNA2oRhDS/rap8YL0ROdgHZ+Qfs9JczfaxRtecm
XkZE79J2WtfesmgmkUKC35mDlWNIeaIQFoKwHcuLWW5xhuQdvJuoiRs6rd4o0FRQPIm2yneRmwrV
lULCwjCU3q7DbdA2aD/rADmJL5iJ3+F88IdB7mRtNgmTGz6EU0ICyKMO2WA2he2FM3K8GU69VIeq
iZlvMNrNSAEhXs6j0A2HpvgNaMjbhlnh5KqdTPvVbCmkx9fDmAmHluspN7v5ZZK09xvWnHUVCuYJ
MUsndx8jRZ+T87l7jdt9qfNdl0xnKWv28yROvXqZeNofKrUsWLGfpPuhQXo34xIx9HYCwSOpmpXp
YilmLSHr2XK6yqSBv9qzxDW7WRuhDfLj1gsxgUckiRR24nHR1zBUeXTetN41h1Eti7r0+dBhwSwd
mCETDUxhBJMwG7qzebzsqbioWLdOpjgYuXeZ4+RmzLxw9iZ7EK3j7Gdrcm32BW7PFIEJZRWTKPNp
7TZbm7wyLqQMiRPmybS2Uhy0kvldUwVwIjaYLbWG7lCWuUhg/swSRzOmh3TEtUA2KFUgldHKEOF1
+ceh60PIDK9AEHzrWjA8XpIJbdjbwVKbosp2wFZBDyNLUALeTSk6gwAYRB0M/VBv0ggmDIxdza1X
vQXKjYJUI/Z4JSrVQx6cQB5iJfu0rcq1BS9HjECJfD9G6cbq2JnDs52cWCpsy+yR8j7M4hPesqh+
BVIixNuP86hkMPppWu0+jTMMVeOB7Fc5guB0ZUCZmbWceehonu/vlLjyVeOmb+MU74nrbctpLP1U
QtC1uuS3qU/8ZMqvXK/ajQ3oXay/AUp0poYpbJUnNOr2de86S5O4jqiwe5Lq4nSMim3NXfDoKbWF
gzPuuykwgNgxextiaVjnHggpw5YngAwrXFi3zTyVesdXmacD2UWrpALOXkF/C1TcEE9NOLjWR+mA
efDFVqlftb0o+roQdu53qQUElRUfJ9nA+pEdilpvGj3dzGpW18OYzUPSlukOFMVN3MmdhtxLZ2ez
BtpMr209hhlvQI5vb2pebSgaLkqqZh4YkoyGOmcBJFTIJyizfUj4UVMZ0Tn8gzdNbytXXtige82+
5I0gKIDgWsMUGqvhrKLFrgcpkaASGNe0cSNsiTmkjkRCoHM2NvLCjhv4WOvVHCG8ejyJk2ztZvW+
NvJq9te+Yly0abbtuquiz06xU4dZTt/O81Rb+sC9djV2/VkzZvuo6CBleluBEGnjZjmlXrmUDnDl
oYqKMIZtYz4uPzAyAZku+UfHO7F1BSw4wqfUBtz6uvEC2jgkYOl5PNh90KvobSYbtMkhXgYlSz1B
oc9ZEcn3UzImp7RYp6rGoJTFeFmqqD3tWtOdDvOPu3/tzl5BurKcMlgu7WSIzkYbkv5RejygbYmW
QETUOVMpChtzNUSpOY06aZ00zsx13P4062ixmjiktE4RlWcwfdFS59Y1JAKtIJmWH101+pwlrz0a
mw2qULTN5bSx4n7Y3v0o2CimuOnekIYLHo0StNqqAXUs3hEvaW9z3W0Vc980CbX241g053ERvSpq
qbatm1NflVyGvKJ6jSqBk8icTCiLYDToqV3EJYg/apx5x63lZu66j1kNU+Hg8a4/77sJFoCupkt3
1rN1yUGQy7DaO8bxgn7IElF0BT/nba2WkzS9H+ke1pncYbnvFPEI7CI1O2NJUIxq5fox3A1W1f0W
EUgIG/ZawrmRMEGmCx3u1Cucs3xprMwVlq3jCyMTK8hdIAQaBJTeG+krVPJVFsv4bGyIdWqbAfQe
LIcd6JnTKkuZK4aB6VVB8maZ9AM4cUMFn5L+Ju8wSG6D61wlReME1JkuJzdCqzLO8EXV4is9wIrc
cmb5YxWtyUCS0EXt9UiztzEOVUJq3y0sdgpfJwgCTcOELKUO4fs+iQ/DtjZWrUAnTEXbxknIiVv5
2DLLznMKH7H0PeP2TTuzj9pa29yNgyjHw0kkYb6ziJVh6XWZT6ByctEputJ2X19kUVaAMpRlPuaQ
QU+N2Vn1BMtW3cuwGiwrKFvG11M2DsHUtd4bOfZ5CGvItdcy5TMPAPRHTwE5q8k7PrVyF6PaEwOV
LiREdDua/E0L340qRpz6KJO3qQMpFSYHUGRzv6a08NNSnjnIFRgXfqbdc2uK5dpzO8ilhiaIbEj2
stbWokgizy+zK2Upvz6radEsY0OibdYUW2aKrQtqLhrjtZ2MIsbumusx2/Wg7ljJJLrRsVcyG1VY
R128PLRuNwrSTGQJH/cBTQ6QFz0xUagRShRVh4IRJe6HnKFNPGvbKBkoCKuIbl2lfew07buxLcFv
8NLCdXTqemP9mg2dCerYlEGTNCckosm5LJneW6pf0YqBiMk1WU1JxE4qXRofxdEWj0bHQM2Qnzve
sIHaC14qm562A2/eIZvZwQQ7/fdDxcodqMx6CUxOX019Fgt1Nkz1R9fr23WusvhClW6za/j0wYrt
OAX+PnTLaWorWGGSZV623SXCKobigJxCCHJAAxKoSsGi4myGGP+mZWH2HQO60eskbPNovJMTtrOm
sK0qWomiHnrfBU0zjRq0u/uhq9oHxUz60pZ6k8eR9cYqQY3w0jekjarzNiZsG5moD1kStR+sshWg
WsNU8+wkjLsxP4ElOz/BV72ts3PFHRdWmt4OEWr4mvHkI3yJgD6dTEKvUOW+S1CYl4SvQYcbd7nO
/Los8kK0NmjfTu29Y8pNV8NkmiC2OawEBDQXpNPkEEkajrY6bchQvSWQ+AqDI29VyqFYgZioIdfO
zTbOG7QeIisPkoyT08hKynBIWQsFrsT12zQuzuNWVWuQZGqQrIK2w/UpiRJ8aqXAr+2PrQ6iZAbU
RFBESV7bUiWw9qf9SduncYixyUWVpWFuygn4emqg/jAgv21PozjLQkXsV03TnONCgYZGS+QnZPQE
iJvdEtbsbe5IUCcqrKCy1Z8myqTLNi5AVqpkvo7mcmEdX6Wkjf08tYDIlfGHximFh+34BBLPlVMD
5TKsWuJxeNPGNfDURm67KdrHRkqgmaDtVqepBQlfZ512JZTzIFEAMR9HlQBd2vFdy3qXZHhL4hT4
JdRF/anIgwnKShleJSXBYdemp7Bkrqw6Y6GVZpHftOp9UeVs6TbZJGIfyih5CFTfiJoan0+p8ovO
RUEvy+s+pWHmEAXJzf+n7syaLMWxLf2LVAYIELzcB4Yz+zyEu79gER6eSCBADEISv77XyYzMrKq2
29Zldh+6zdLC0v2Ee5zDIK291rc301c0+/XeTLpwOPJZ1aS00HNc9jSFfR7ZMCO9d6TCK2LHH7ox
7OC4Gz/zTLXrNu9IBH9f1PKxMRZkXm9guFRBoWh1+j2C+xX0/4pG/4iqPwflJlHzX6Oi//ryv27+
nD/9+yziv7//r1/+Par4GtD/Nbf430L/P4ZR/xmV/ycv/t/hAug5jxDe/vewwD8B6X/TAr9+6k9W
APOOMHwKDSsBZehCujZf/gkLxP8AXx+naJO+Tv9Av8pfsADwewoOIE199G1iCisi/F+sQAiKIAZ2
ysJfLU3Bf8IKAD/4t0wUvDHAFAzdxTtDg2jo/Wsk7M+dj9Sw94uQrP5eJn587jRvC+6HL8Qv5Azj
0SPplCWhp8tl1Kel49HF0fVDvsW8uklacQMd1GWibX6Gi2hyGyMMjOOTS3LPhCS/jhXKNk9799iw
7hAMQfN4i1+my7zrTMDuJRfp/moP9pIEmWtfJ/vV1fm66eSNm/UH0tTfwkanl2nbSrlJUlq0BeHy
Nnsie+8h7LbLlHqXirLhNepjso9GhEpk6nI6rMEZfpIuXbjynNGlPcGSu6beVfcQeupQhfSemCS6
h8tASuTPKwJVphB+wR6JJj3jbhj6nYJNJusgLBHd31RBRG51OnYH3je0WCr5LdBU7tEF8xmvvIIt
FmdTsv4mF6+6S+l6mEM7PsfzmyEyg2Tl2BBFnQ+hdGUSmTYbCcTvVk9ZW8tMeCEvOiv2IXLgC4yz
u3hKpyKNgXH4Am8kqm+GpJY5bOvgoog6gSnYb7jlcyWizHI7v06RrXbrRr5vpA5zclsp+5xSZ3LV
rM/TMMLSYlPRL0mJZELvcWFU8FRbeDdz/VSJ6C1m69lbPeAgerzX2tP7sIlKQRD2kGjFmhkM0U0k
52eDVfCmHes41ykyqGhAsouKPL7vgzE3DqZdKA0MAggl4aefcJfeQ8/f+9o4WNopwRndlhzgic1p
SnmmvS48ILYWpc/iDMvzm3BRmI3wxHItoUva2ea8Q5wbtPVDlciLm2lyaoMV0od72aLW7qB0ehJr
scrxzBp5xM785cFHJAG53wiJDk3I2d0W6I9ljPII0/QPstLV3QYTrox7uGZY5snp9z+S6hIuHEGF
wHaS+qyYxIa4juohXyX9spV8X1cSw2DEt9P4UZpOvHrtcZZ18mpGpncDZNIZ9nxzDrsGaAM7TLwj
J68i9S1w5Pp2kSO/lX3HD0vifTAdqT1j87tvtEYhF+pLHGtdAC0bCwMplm19eOdq9pEQbZBWyUNU
jXDvyI3P2AN1vtz7Men2g6OXRKGQC4K921JzWVZny7mx8aOO+fcqsvVlw9X46HX159z71SUmob1V
28+5ijmsPBPvGkjSkfvbk2HBrhNgDkSb6MeuarDngpJ/db74Vqc8/fJQTDPRPC1GpG8kQIE/9+xD
YhxtRjdNnxfSIovpOpEhWGV5qjbYkKNabgipPJtF67SzKkScSGAtBwnJms7qcl1wAQ09Z3AoE++N
GtZk7djf69YP79PFJgW4CO+GdXVQjKoCIpG0PLPEi95ViwSYDV6yIwsE+mrX8aBW2e5kGswPjsgX
SE0k4YG3nbYkjO6idsFxGsMD75Sfz75nnteKI3ix4XVrV9tjk5B3LxUxhLDE1Wisy81K6yIyvnuF
OD5cibHSdQPoi2kLAcCI5DMxX4vzcBhRZ3/rWl70mGv/gY7iPBArlPeajHskOOfOW26bGhZV1rJT
mPYgGXhk7tvG43kYrXLf9of+us6Fi7phV1VOUtShiAi49dQlxtURe/19rNR8SKbptHZhXjupMja1
ZWVRnzkPIVwIjqSau/okg3i/jRzhQvXCI/lbOqc33SafBtjfIAEKq92WQw7DjyVfMYiJrKkoQrtl
7jM87KE54nxWKABRdercV92u98cs6Y9zEr+ZKCZ5SMZuZ0MSX3Qaw0PpUaX2WETa7bGNTQMx35nn
JDoJT3Y4vercU9rivSUNbJ6VZ5U/JDtbjUmhJngf3tDS3FQ1TKAUWoqvkPbRnI65bdI5cyu+gmff
ye1Refyp8ypYyR4W0k0FqH1ccGrJ+AdU9D+jaK4P4/hTBv3X89Dhv39VOb8rl7//yv9P0sj3wG9g
SOr/SR3968j+K5v490/9UkdXWDxMwT7SJML4EYwX+VsdYewgo1ji8QL7NXX8F0oJXhJ6CU3boNgY
7voAoNcveYS2RBpFeDAEmrkxpwtu438ijzAd49/1EUuxQDFIlBjvBAOY0czzzzDfCC6rtgEdCqZ4
fxmH+5F61SMwsvgyJuIiojHJVIzkoUdxl/mRAUCyUokysoGOHvzklLRVctIKbqcc4wF3jsU6Ocq4
DGKhLtE4q8vv//f7H630q5Iar0eIM8ICDpwsdSqWkjSt2GNKuypkuiD50OFTzaK7oJ62XPZTSerx
tmtj3DmjPyJ0ceKHmNwJM4mDV+I8JNoTcmaU6vtwQB3r9dLknkjubR1MF79NB6yerIcfoItOwCWX
ik5l4mt5gZUzFyD2utuhiud8lkEeBVP9io28CFQDYqOFGagQQ9Be+C98JhefcJEBE5sfw22S+Rql
5Nbrq68BTMxOcKR1fcMytHTojDOwL3yG8wUEtRQf7YCFGG06n3RNgp1uS0miCkRVvZ/BQXwLEVmI
jXeXmjpdiFFEed2T10nzdJ+Q4dljiuaSwb9ZN+9TYBXbqIkukT8Mha/DZ2v9JaOaC4CL23ac57nf
kRkOZdAtqL8RRkyG6sx3Xvdg2rUvFKE32pj0YNMaQAQPdh40brbFAvUstu9FV9+9xH5CxPEn4Fa3
y7zOO2PekxEG0LBuzQ2S9DBX6QOTJluta2+HVMH0mbgEdVI/SGITLJBjMaQcHMoEmcO3sMW5385S
0OC2i2AyK/rDHw4wF5qSRg/pMlQHFH1VJkM33zVhNeFd3jQC0FodULUn1vV5tNkjil0YGcI7z3Qy
eex2uAVcJqi96fgMLsdPf4sevVHCnrTKwTB031qv1UVv4hAOQ1AuXQIB0e7oJG5FAh7BNGtepTYq
fEpeE77usItOO+yFu6CFsbl2/dOEgBPWFktOgAAPwk4XDgxWL8MHkSYp9Ha/zuNaCpbyvDJeyYbo
B6l8yDrewazX3bOSFvtW3KnCLSGIsSXBx/DVK/K/OFPLbw6Uj3xFBQVnksFGt/FOtduUV8HwG/LB
NptWVPBK3UmRnn1dH2VjkH4OzZkmIzbhCeoxgPc4VuqjcuowwdjN2qX5rY31qVIp2AzSzXkdSUA+
o41Bf5SqkihmMGUOobp9Zo19gtunsmAIpixacF2xKjhZNYiyQ73BDMR20yxwfProsAi77LfgSkJ5
9lNzcjatdkisUQSsUdHYYCo6OOuwCkKdEWQttHdANbj3WtUd29WUvEscF94u3YHcRlxOWbUFt2II
7ENU0bI33WNizFp2i/oQqD2y5bos9H0s8npqxa6Lo2MCxyOTTfIOyQTWa1K7WremKHdu6WH0CKgh
2zzF8QbIdLpmbGbLSGyrLFE+KWfWi5wuMwqYaS2sSukpSlUmh/CwxG0J2/zFl96NYQI+OaiFbIqX
SxXAWQEKGG1qxPI4lySaJc6V/9ax6l7ofTKGKUxV9hqimimGOUAgFsMYlcbfzUN6yzpmD5b4WCr4
kqMUrfOKswerqiCT9KVtIEnHDfaVlPyb6JYJ7Ee2jQEp0kYp0BNBW8CAtS0FzDHwT7KYsIwTxCRr
zJEyswdpvqSHzNYsAEdSGq1YV0CATjr9Rqr+CeDWzozbcAwspPc6tX0Wt/ZZzOKbnj0Ox97LuG7Y
QTcNdLGwR+eZjMDCKWk/GxytJg8mhCFTFSKZhM+Zb3j0yoU50MbcZVUwZxFIo6LTHd5qVR0WaoCY
egPLuuYDyu9qyIzrrm4KPqn63ESn9boJVMv2Nq4jPq37XH2HaF11Wxan27GCoZVVgre5WyJdREDt
gD9G7t6QHujJoJIdRl3ea9yrWcJsOQ5K7LWXfJqgfvcYuGQT3toea6YaZlvMyoe9Fw/3tKtIWatk
n7YizbXqvqDC8SEMRZEnQtwv/opOA2v2dAYnhWRlx7GD5WwDxbgRRMsdJUjb+AwHu4UO7QRWwjT6
4LGyJXivGlca7vRt1LBPx90sfAD7fHvWg/bzyBM5w4jADD7vBYNTi55j1R9eZAKpPFaWYWFARGOj
M0x18L4yrzc97pdsa4Osi+DvsqS5q2lQl6B2noG6PAsRP4/1d8Lde2BgR5vFe0n94GbRoN+g/Pul
vfQmbPBZ22/B7HDhfEWcvVScoF+iA1ugvIMf3ZBN3FrKbhx3n4EPV44Sd1pss2bWR9HOO/+BJ+SN
deo+WMF3e2EZdOaR6OgNGcvTbNldYtY0T+364ffch8J1I3JlfNgmWt9Gmd6ipP7htvpG17U5ke1l
TGvQG317llUc5EMzJYXkwePIKpxKtg+adSmSwGZdBeEwaFzmPlkLWKX4p5j/bTNrhwIuBDKlm0LQ
NNqTRXXF2sXxkU0zzTwEACpXkh3kFk53VogbGk02b/owylU8xDdNd5h7S5E14Ghw/8ZjYsF70sGe
OfAri5I5GaXLljre6XTYjr1y25knY33NL5Zynn0CCuWeNSa5xZ7nH1LRmWyyaruNDCDRNQThlJDw
BeqsyVXgy5dUAb+ahDDnLZlcBoIQ6LSfTt9tgtx/qLrlwUkvLlobbYXro2dt5vRpXmBKcGjQfEV1
2ber+c6QKBUB5j4d+8acpGOmlFPavri4sQefixuQxWOGpb95rcPo1jQkPg4bowcZV5fpoxnldmun
LWOAYktsXkBaEQZGiDt39bodpgS0IGI6dSa8/7nZcUE6dvbmpFSrl49KDlm64HoHfaj2A0FK2XYz
Yps1yGKkF5nXxZ+zC45sHc4JyAAkxbe9P3ytHRaXapjzYPu0qoGxz1HaLj1sLTG+mUpjLUmmsqNQ
JSiXJDZUuPvX7CpNcgDk6rDMi7zULAWYTCIHP5oBzNFdniSCPiTUR8dP0k5ZBwYlY87aZ5enHgLd
qveqgx6qNQ+HEUxZ7z0m4P53eDLVZTABalgm3/AstvREtCybtJp3a+feQFkF+RRL++QjIctcSs6i
4sN5i8H1Y3s8j13FizRhpliubO1YRWHp014D1Ae4PjP/OSUO9oubAWPOS7irPAUWydNx7li6HFyU
blna3yHRpOcewizD82/IIdbSQ8oP0Gbk0QPCCRStLQLzcSDiEMRzkoGOBETOnCptE+Sjk+zMIbXz
cDpXY+UKSoLjmFZ3NEAJXAfbs5gCYCbDQwpLLrOd5x1glOJg5AEfPKBV6aVZ7dtWgwJIenbp5v6u
TqXZNS26DkwmV30m7onjmO7w7TUXBKoWBTim+31qf9jXqygCAKvrIpeLixjqiWkC0wkbDEjFOYAI
KGRkvvGp261IwbkA4lOTm3nBAamGAOvpKrDBQvpIRFBZK+T9gMWVxX228vEJnw6RnL1Xq3iop7nN
1IYusWaCDh7FLQb3RCcfpk+WyvSCWO3GpgYOcLveM0iybKIywhWtf3ozt9lgvWLVPYBQ9sXGEcbk
tHxLhvUcXDnN0Y4Kf3z6C4QIDIc2izqsBvM6FTJJgDLBPFMpMIa4G0IIGfXq8Qjumgf7b0iCbG5d
ndGg2vaAli1SkNYDaDfq+rsV5Fk6g02vVQUYuEsi9Y8OfFhfIyKN+/DgxbLwfaIOcxeXYJIADTHz
wprY5iLGmqfcxaVv1dbDRwvZAggVdzHxrM2wggApRffaol1Z90OdcarPzZK4ohn7V0T/8AW3IlSc
ZIHbNNRm+2MSQwWHM7hPJC/mODyEdYJXlpnsXE/H/AbNNTs79891Gpz9AH7tguvMDXepHhwYqhTW
Z5oWo21iSIm5qORQQIFj6VnX6NKOSVkjuYH4AFzU9Tarsbsab+7A6/tf/gz6VOGtA9EYMi7WCaaU
j+JChPfRwDqsOaMoUY8is1Joc5J0AXgHEvggZQDcLHCI5WdoP7JbEojx69lsp60C9HmLKutpnZHb
G70kmaf1Nxo8gqqGQ59o0F+xK+qmaXMeVlVuwmnNxyBRGaBxMMUANEN/PCmD7DmAzJwqWaTiGh6f
AJc/jPX4U8SQLOP10g0gjIvJyWKS8N0HSD1VDxM43Rob4ZzjqUgfGreFjIJ7yI09Aaafooaux6kA
QFWGI3pKGGnnMo36JOewJbPWducJ+lhZ7GHpgm4skq6o4cVyK1so6IQdhw4GHUsGtHNhoU8bggPY
Te0RIOP31AO0ZaD0RhTSCDSCo5+S90EC/LGhLHFqZN5N8tkR/zRV6PKhRLDMMJ9njtbwSdmtsSi/
mVihHcDetT4oq2Us5g4fgLp5zEQKQUoYiPA0eFOpw7PgnIPHvkJoV32VD8uSAYoD8tuaI2SfOwMI
tpF+WIm3lNh+TeYD+0oaFl4CEbaFRbJe9P4Ou9+WR9I7Lj7p84aIZzlPP8YEfi3gx8J4dF8H+FRR
7D36qNOiPrCoT+pHu8F9l3SKsDI2vFSqe0063JGub+PdTNGT0calQaGBZNX7TsPhbZ6e0IXijuv2
ls5tX4DuO3mJ++x978UjQDU8WMzQ7QQRtDv1LrhJkuq9IU+giV78Nniv3fY6prGB086KetE0h+JG
JWLpeEj69o6q5oRc4zW+rt6JtAXWeFOGrYoOXBeMTv1ON+sdfCVx6FPwEkiX0SKXovNoyIRDYEqq
5XWGgsu8dSzk1B2bAEsLmIg0CxTKEhAx59WogwqIKwPRNFmULOAw5StROxNWKpt19LmM7kN63QtF
21iWcIDYdcO+att/bC06B1ITgItCv10Gwiso3Vod265Hk0VfgclQ/lmiMDrwht5inoxXTGliCm3t
ZaAoSqNm+L4twEBwm28HtyGSwUZQZxt4VCg0+v13D+5/xrK8/pa/DMn/N0LYPzxDigdn/fc5bP7r
0QV/h7B//9SfOSycQTz3F33W1E8pZvMgUv0zh2X/wPRcH9nodTjdHyPofjmNyT9gP2KSFixIzFZI
MFnhL6cRY4AiCkMQv/Q6AyjEI4P/TKL/JQlHr/qvr/+5adtH8Pu/JbFwKxEVo3v8+uQOenUi/6lt
O17Q3YR1KSxiulnIKxBxs+CIUGXz7kOX9uB3J+U/L2v4Sg0igaQpZNUmdykq3MEahTw/FWU18reA
trs2M27rT7FgcDB4AjRjan5GNZuhL5f7wEXlphw8eJGhYWAEjRhcF6gf1AGO7IyGh9ik+z7wczo2
bj/66b0e2hMMUpVt0dYWZHGgBPsOzn0lSnC+X6JGdNGPC8yD6lusv6OjRaIAnfRRYFc9etJ2WTKg
5VO0R6rBxXhIggcBbnzc6GsbnXDW8G9vvsjbFRift9Gz6KFdZFv5mVfhhoL9ZgaUpcL+lEBl7/20
erpmhm4YpxNRNsmb6pQofc1r0VHUBrTOvE39aBrQbPEWPUUVWqw6tLtBoeE1v97Q4DAy4KabQbsJ
QljVC4gdMbE86vvl29Soopu8/jer60cNbZctiF0Oi0wNyG0k5l2PlKSBEupAkJyGpSo3MrSo3QbY
e2M0nRYfvMkQb/0xbOZMBvphsSzax0uA0pHWN7Edxa51SQIvtOluow08EW0Hkm+dHnbRxD/ja0ao
7FTf1r2F4ZCsIt8CtZ0BMZ5qRzZEPVWNnVxodhnJmkcdRcqE0r1MBef3NLb8xhdoBcNRuUux1Oix
R+NamCJam21wOw/Ab6dZpDe9gcbtO729UN4fuzUO3nxBQPhnfTrRH9M32vlul+B3l6iK1INR60cy
zfdju6XPsTIPleXekQMKvokAXe3GBdFt1MO60KZjpU3FuN8iSjM7wj0NXDMdlrH7aaYQ9YOfBpkd
2A4mAXoEGrRgYrWfD1Q3yQ616bIf9WUz1D1RHzuprqtzFKnqjI725OwXadgmF8Z+4ozAm3WTuln8
W70IoJ/NGoIirKMsTICki9b+CAcGBUrBMW8BAXnTLvK4oiV1n1i1PnkznKNISHKZe0Lh/dEI2qCa
z80orgo03CdC6Qd0Oj2qKfT3ddy6Hef+Upp5lifixum5o+rRNm783kRs39RoENON/LGiM1pu0/TN
hDBm38YxcB/Nlnzpa0CYmi9+DQyXa3S4XUNEBKwRuGV2iK8Bo71Gjes1dPSv8aN/DSJbJJLABLbH
9RpSmmtcuVyDSzjBfr5dw8wYqSYIE7jq16BzvkaeG7LP7hqCjtc41FyD0VojIk2uYel4jU3dNUCF
BQg//BqqUk8GxSCtd2Nril7rqY7uvUHdb6Zqrk0L/tuAOhKyrxGoYxHbYtAJuWoqUzpkuqk371jq
fAuLCqkvVylS38VjMIEUuj/syAomGX2OXEWzEYMVPjbYFHwyCJI72CMC9YZn06+4lt9wXaav0m+y
JfXNg7eM5oHSEC2xMbmBJZCzccE1+w1znM2PhQNqjxNAXV5y2Ra0UEeR7HBCg/ld9BxoqfH8Aw7a
iNt+G4GTaY3GaYOOfTyR4qxoCyisVT7L+ECWMlkafmu50zsBLzrHSddPETpRstSBddGBPUd87G78
QTQHeFPfqnTrbvq2a4qu79db3t5FVeC/0w3cZYJ1iHVavS9p+pQmVZuPMxoUmAfqNE7rEKZak+ZJ
Z0gG+Z28DWuYeT6kgmnRCK6TZ5QA+s4uiUB3V2B3js/rXeSiCqefhTsWmwfkOeG+r7fhbGqC1i49
NIWdmT5vctY7vbW2cMz/VG01faWIKBIE+AD++jvLu+6eEn+60+Lcu7C66Wu42qjO0VGOk/o0jXsx
So4V3H1pq4I7lBAARRDNoVFB7tGTMedt98NdWWatqh2W4k1jDkjXYdsxnroLXQ8FhCAj7PxzKKCZ
KmW8M8qUqgXS0Gn9uLEYkxJ4/QSsUh4tOU8ru3Ysv9DRI5fWIvlxcwBAxNu2vMViC97i5JEQdndt
QjT4b98qr9kTvtR7JvmTJtHNwOYOyzpEnRPNXeWtS15LdkRT50MysQtMVtREunmBy2NbN7wPOr0J
ovnWsg1tbcB0opbJohfigjant6FRP+c6/cREgnub+A+dek4Ib8plrB7j2vvgiX+0iN8xWgI9aJTt
07nRe4mQOkvIlhRRPZ/GtHmvfdTAnd+8oCo8zBD6oRTe3m+ndceb4GBd/bqi4zTzF+ofIhGcdYeF
OgYCDs8Tfo/wdptN2l2ixB3keSnGDTl8t3woDE7pmc7hxj1D/++V8pPbVmAzQnLeKRuhRQRjVgj2
ZcZjlAVQo0MyHPgEA2rBbZlTiea80Mz3DRbpJW2hIoLwiSKTAQ+GKRDU3Tq3piUSgyFDp947yFgM
aTjpGJe3o+hzDAXzjs6sWZyAom591MqBgRDXsHBqGKtLzDukJ2DQDTajwXuYKcLOML70TZsCfozt
YZq9ryUS5BqQ4UYFxzAAvoGjwLZs8swXplZkJMJVoNAC4+PC76+fSMc9bEaylj7ZYKfBUyuiKkb8
YeW88xuCxQdATx5T/LWZfBLpsHJS8rMadiBYvIInLRrTm/HUzI6jeuzVbiTstHk43Irai1kQPATD
9rU2bF8zDBMhevDRGKKe69+S0UvhiBiYzOHecoZ9i1iefcwEPmYTi+kBxVpWGf8xmaKgbKz3CQ0m
4+RlofqQ+P7HNC7w5iccuwAHZsNQDRzJrBbuW+BHJXozb4xFFT7Pl3Gr3qK436Wd/9RNQp0jDPAJ
PdBQeqyHPOiDO08hufLj7TzS4OiaHjFLXySYA7Kx6ugJ8eSj7YHrviloG35EJsrQUSZzO6dYMWR/
o2a0hsJ98rNWAw+fXYTKfo/+kPhkKPVPts+WPp3RHNmWUJO7VVVRUdeQjHPtHbWBOJNY0qpkmW7X
Aa1ibKz3PevJhRh+2IheEdOiPyYmLr3Ipk7QxI42QixRLbREQoshiaa8r+V0C3sbk3Pa8YIDZCFK
DIQOXzAigIoPb8aZ1XHz3Css+8tMy6Xm/YvQ96NwN8pzj7UMJLBn2D3zwci2vye4p54du05b4FV9
XsQXT2d/v87Kv69h7Z5Q1WF+kE3ca2vICd4NFhBKxn0yoK0BZjQ2HKPIsWLzmgeqTdC7MEzoWl9j
BHt40aLQjOu2QfdHurdCh5nvNUs2Ec2APDUS3L7zimWGprdL9dAy65XJ2EUZRid9tc155dN4SgP2
0a1Uw6QRb7ri9HENxhP8a7TinJEjlXPXP2xzXATGoLAH+AR8QKDHAlrhhH4QzEFpMUjmzY8mANvb
4xxK/2lWATpSa4zCUMAUEXS7raycc888Dm/HEY1y3PBnagbzBI+z1MN2SzxIZayD9Gmu83ZpsRqt
6FTQ7TO6ReojxtR0BWJtvo/c4jB/xptfSDveQ2dDAf5Y+wCxph+Ed2oR9CLA8OhWAYvnLnifRn4M
trH+iTU73cjPfpPjAxkdkChoF2iEWnw04Rpntvem2wTNw0eftu+0QTNVM8fDM91gn6M8D5+A0jfF
4sXqpLX6LXUYuMDbKkRp0O17i0FMDcxEFBXse7yg+GDjg4f2Z3iJP4Kl7oqrvcLRVJbN4dbfe4D6
dM+fR40gFc1EZBegqx0klRGFNBUscnz00q9C4I9x+z02Jsj5FOBFDGDKwz5o9p6as4HjZh22GXB9
vZYMDb1BKM9LBAYTo71exo5+CxjGosx47s8uGSg6dmdck5sbLk3TvdvY/GiFe1nRNzaNk7pDU+ih
mnZSCoZiITWP9VbOSdeh76fbY5WFs3ZVNRJ3RTDTfR/7DI0waHOr+JNr2vo8b8+txLAcGUNwbyuP
4TAO7wGIfLSIZxRDcXKfeq9rizldkiuKqWCYxjNXfILhOB1xejLuP08egE/xv7g7s+W2gWzLfhE6
kEiMr8TAQaQGy5JlvSBsWcY8JWZ8fS+oqrrrVnTcjn7tF4UlSiYJAsiTZ++9jpeAsPBeVbODEoxP
9k3PKy+8IXw6QiWycpp9BkSg4odVWxdzb7nNGadY/WfRxbNpTFci27nTnoc5/dF047mwgnltz63n
vsZOCmKIgOB823YrZRafmmYKYjf/I0dueLwObELPAsLFOskwk+qYp/JK22qo1NlqzVArpnfsQjcH
ta7y+MAbGCUyz31ASX6Rl1+/AKvp1dD7P9ZsEgnIF7wHY+nXK1/aNb0ZbfWUaHiEUxGmNmCCJr7R
fTujamPXVWtxyIfxlyPH85phQd3WdgxkkwW6TFFrXKtCm1ve1hJDTszZuMYnDbjZahLkLLXXzXZv
RN3vCqW9yqxhTzzdxdtbpsQFlBAX6hh2RvPdS+3HXtivRby9jznMkoSasBvjm7Yu7+viYd6b30fd
u+luf1x7y3dQCNPxUZDuqvNEP2QJ5cL+ZFa6PZTQdBorudd649AkKmqG+k/T64/7M+6fxf7CaIUb
i/vU5t0Rs+BzywcvJyO01+a8vxgFfWPO1Tlb5PMQJwB2sEOOD6Ky7+gK3mnTyo2XbLo23k3svate
nZMb2+QL7kHtUNy8Tk7EmbuUbrqLjMhbQWA+JeGMcqedFnMME3eDhmUCffiJm1U79HPh0fUwrSNw
Io2EI3GtQU3fsWBVR4qgP9setXTcj27dnuN8+da8aHkiQyIOSJPYm/fXPRXNWTXyESHyhzsPR4lw
N8QiLKnieyuL9hfP9pqSUeJ8Vjirh7u8hlyxLeJ5fsHNf92PDlLf8/5Qsl1i0T7sR2U/8vjoQ4eo
7ijhJuDJ3Y+SWcJXKN+mTIMAlvnx2LNN7Y778d4/D70xnlmE7mgX/9GW7SQUoeLNfG1Yx6Sy/Y7P
qTfwY3PCNKo/7peQcsofg2E9FuM/XkVsOFE9lKSG7XCwH1o1Uva7hIuwfYnlHVflRs23awjmhcZK
Oou7sbZeF6d7jw2l3Vk9fIYRMlRdI0aKngYAa4DezNRVxnHi5n3Cr/bu1ESKp1mccJZlz2x3Azy8
6XH22r1jCUBk6qb5FQO5Xy+TG2T9NkcmsdHDortH9OzmsEzJizVkgSnnP8Nq30orexgK9Axks21Y
g3bRT3Wd31cV1a6Dcmwl72thf9OMHpxM/1vT2MTnGSanum4+XfvmetovL7bGExEG+5C7cRPmm/yT
C1ZRD+SMkerp0cm3JprdLOiN7Fujt1wE2d8GGwB5F6o6Cv+irOEWudm3gqNfmwnctQ53mAIksZhD
qCtpk+EpdyN6mFWkegqR29d8DKbdRLZxAhPkSEjRKRKUOD3GheWO2Px22OIc01JRZ8e+We7ZNf7U
do+As3ety5Ednh2DvUKQ/zlY+3MbeDo0KocDvQV18BIcYWUtm1AAP9AaLwP1gOxQeGvQaCzfBhuF
NnG/G+wLzngtV8rSCavCqH5ZlRgJI2T09ZfYF9Uc35xkepvLn3nXhVW61nTnsbNNWT+gqiMvuXH/
1jqlHTX7WyQc4tutNp6BV85YkuqomAQvLjNa/pAa18goOHRpvmYFwJm4w7OyemUXKerFnOBi0+kN
rcKoA6NCczyT/qjZv9ttRtxvRxEOvePPVV1GWrb9Nlv31Li/LeiH/gi09A6N76lU+3NJiVJtFdaB
RiGG0siI22ex/Zr1ZT434GRoZrRBRtvr1M/2U6PonTSCLMQGO4ucQJecCmE/tdP0XqSAy7oVmVjL
FKdzQdvCmt7NIY/A/6VhV6T9QbrTqdzbk8mAl1PN+JMHO/tTu+QWHWUHqjdJ23f8pmGMp5RA4nEJ
3bz2kKmnls9znAM97cfdTjRTGyOk1dQF4lK1iRXmSGKcp95Hsw1vckOLXUYqbi6jdn3pe9LaYoBX
Zg3qrTfr70NM8ZtsGNNWuz3SPg5FS1tM76BrkBv+1lRmfwR8FdQ63gin/dy4GuGOwLSzyRQc4nq9
d+RCCkTOjyR8V9Qh5+g0fcTCNHP6yvyOs+am2xMeqLoJVQa9wYr14WLbilyCfbfBCAWFI4zL+kJX
xvkmM4A9E8Safc0+O1Chnlp3ZDNZ5KcsdrMHZbsbxJZxI6BbYoCq8IZXaTeeJvdJW3aLfuncMlJ1
/or5pariv+Nsbxxcxb5CIksldfGuim4JYuhBeOeTW5KOh9KlJQ5ITUXPTtF8VunoPUKS8j1V5FfH
ukdVk1GddiKsMTo+2q5zmlG6o2SBGpjXzFXcKzKntH4Rd0C4GqhnWSDOTowDwpHTs7dwC9SEt55p
JOEes9npbqxxelvfs4MaIHbFeaAv7ht5WAuW4ag/EYQ8FmwLjXnjEh/Fza3pKOTUW09smp5mnXOk
UvWtXuvsaTQr51a7cRRv9o++zFduqwRU7MJ7KirnrlOV+CZqVHgSkFLsG3WaK2GyEdC19PERI1yQ
COWCtDDh1WB6YxM+N37TbN+WgnC9MkB1Se8GUt2+VMVEoj9Nw2Uz7LDSnSUCU2SfHEUifGuzF+xq
b1XsgXZwXO1eVSWLkqcR2WWD1OiWdVQFPgGy9fI2ZB4YmKGNzJK7C+uGQiynv1ZWr5nQSHvz7iAk
tn8pVNlg4R6JR5FG7US5vFGabTFNoXwNdS51cjJEE9n4OBvJ58OsJnaApEyCxNlP2ExCmqpil8Jk
fLLZ6NOxrOVpW1Ww8k6OdeO96SbBtNr5a86rdrasoT3Z+EeCrP7bJUBHyJI7UbbOz1vNmV0s90un
5fhpizrU+6Y98XbPyzQlEDU6K7Qq/BmELN3TwnXJJUE+c7HXW+qwamaVqV+6ZfpTeLI+qiZzuZLQ
BfE2+xBDwmGlIJ2FKJBndUBVW1lDlRjoNPf2vublwURc7agqjKwkyIPZdi65NZRsthPvYFrDMa+s
7KQ520kmTvkol+IhrjjVWtm0WNLMP5iMi7BoqHWdxCQ4zVubAd0eGsv+7I38meOl06j1/ozdRuyi
KT2sDQ1uv4oPwVzTSLPECwE7YIgluV9MrclhwFVsWY082qlE5Clx0XJxXZBGsPHBDArcxf7V2tze
Z2IUgBFscRmyZyNBdmql1Pxsc99whUOs87zxtCdR+WQ8zWDbuTppFLucE7N8GbayinI6naEaut0v
VgTdNGxB3dYks1f5ZBnmQZagEaamEKfBCr7O+sXEHJVpeLER9D5ysdIVqV5hwFG9gTsEbwy/bWk+
Ekc9Qm2kVVMo+viXqcscWthYVkfye83EGhDT9KUrvdE46LLjSgbNcHvAYytUrgVrym4lPeIKTCMr
U3NAUhpUzTj4cBwsX3m+NvDiceeTJUpl0JeOdbChyUVuqvGm3DjhXtbipscPz2JeIVqgBgMWDLVu
uMsch3ZRnqC711hhFPkvAG/6JAYf734g9DbjesYIj6sJHq2JzdvBoKiRqOI21DySKzSOvcRhbObN
JS26X4oEsCYy/VI5f10AOSer6p/05gzdtn0yVm4udW1dvYmddZo3Ny9Z1Xe3jpvDOGGxybN5uA2p
s/jN2LZXmGs0/wa6sYgyE/ul+lTWS3bVZfzQF1kTGo2XsxedLeoTA4ezOK/bd3OPoo9VUoZ1OhV+
nw085C5ZtFbdI3Dq8q4sGs4bjB5cG5dRmmePSvmpdFR1eS6b6S93YOOxawRVkppvWJOVSUurKaqX
jPArxjHs4lrQkm8ETlONPqiKs22b5Lk3+68pUdqtjvMnIUCfgtIkaQYHTOe9VDZXwLY5nIp2hylC
xP7ajPop+UnKwwu3CaVLU5jjhx4unJR8suNQH2uZqWC0xHjSMLqQt2DwhMfq/TCABkHyG/i42vpx
K4fH1MS9OllWmOQLPeNT2wzlcTJa+lsaT9TtageRs3Ypj46x+Ut8V1Uj93JmR54qJC5/FeI62dh8
JjkYtxT2Ti9XfNRJXhwl/uqgd+O7zOWcbudH0FglncQ1xkH9vtqIqwacm0gN7e/YBJupdFy11mjb
YWoudDCBmO5HgODZDgKBA0YrNIHfG+kzUm+3jh49U7aB9d6hdS3IphuxMSxG0ejQkEmUfnOTZPQ1
ZpKeBYEKO7UCBckoGBzTPdDP20Du1KGbqPo8zxs22XMhijEqFrkGXMQyk/dC3lG/iYdtML5XA13W
bBWNr0rcuRrwYz+x62tCcD2oIcaFsCUqe7LuyokMJXdDiRC4Y4vUddovEWNJZ7+e1x9brZxzr21l
6OQejTOKya93QTyn9iHxRq67c8B65xKPGL02TtAIHimkthlIH9bTKrKw3yDDLvDDO/MuN+oPq9J0
qA61S9YkjimE1wdq1vnBEN8cvXh0aS1BL9Hfs9SGuIA8csRkFGhT+2mXNaFE5WUBMZ+HaqXKqNYR
32wigI1aa7oDh3Qf/f2cCvtxi4lCIwrfx0X9YxvplxPJMy7Gxn0cFuAt19QQcSGhgOciTKqtCje9
PcBi1INko4tYlV4WaXZyGd3mrUtrDZ+OalkE+409sH1fJt7CQrbif1y4fdtV9ilzPm3sf0G1YnHK
DZN7YGovoDhckH2WDcLRm/h/4hX5gLyR8g1wSlHB1dFt1qVwIbl6lnMPVcI9ZLmjwty0NdzuJsv4
yNnXsb07LX9HhwoU5ARGrj9VP4PEK7lH2wp33ZbhSUiNBriGdMvH0qO8GoV1kltFdJPb0klOBWgt
mxNTtJ8CyTloxKNZVmSQAD3R65/NI8Ugd/j9Fj69dgt8Sy7uJOhhUMct4pLbZz/nvvKiBCpyPlg8
7Vb8bCQImJTyJcZI+1RO9BWUp9GhoKpu58g2O8DVCaaKZqRkhN0BFCGE2jYHdW1QbWHWwCMk4HAM
jR/DfPGduA7sJa8iAez6YFSKS4TnwN989Ea0hWW9A/J95TMDw6rxutO18Pwh+TazyZNGPvrVgrcD
MYKb9i9zojhbzgY1iT8vMKmVltyGAYUA9NDgzY/uBF5l0JUHlXOpfII3H0tqvec1hlAJ3fekgB46
Cbw4zbnGSItnPeaa2s/7/y88Qx/NSKdo/faZZE39r9k/XzMQICn8N26hpmyq3xm+qf/tF7L4i39l
Em3mh3qu4RgOiWrcP0T+/ukUcsX/cCxmeJg22+ivx/4XsUEw0NmVjMVhk8/23jZJMv4zk6gxf9sA
AIFNyGJEt2c68v/FKmT853wBzO4uFiHdlRYvwtJ56f9uFPKwns+VNqYRmaItQtOkN9GbP8bGisl9
tc0xW9vsZz3BieV2+gvsDl44pNKzUvr4sOba+JDpwkTkWB+LobOfjb76XNfcJOUgUV36IQEpVrq3
9G5MMvPG5s65qWVBJJGj6iJDa2McL6kX/tun8H/yQDE3o6W7zXyLfwyu4NDybmwOvMWgDH0f1PHv
b8x2bTPGg5tH3qxfSqfXn6ZUfq5ZAU/WnZfQUUI9VctpzrOgiYtrj/H4A2H8WwOI7q7WkU7KaTNO
/5eXhdXsv74sWEK2JXWEWc/EJvafx3udW6juXFSgkIRfEQl97mX/0YH2uFNLTP8g8YhkdMQkx6yB
dpexD/i55xM7lSzn//7VYLj/r4fJlhwc3eaF4BKzduPa/vi/GcU6oMYQD7KCaRuKLoGKj6BHvsc9
ZmO3cE0M3TTQmqK+GkYXB5JBBXsJ353tef3WZXZDUN6BPZNnGdgMa2GFKObmrsY8hRM2vX49OOUW
dJpyPW9ISixSWXxjFzAcRCpNAn99fNNXWlWrodt+jZHo9vUrGyapk7U5H8PYgMQZZ6ol1q7z1x98
/Zq0QDrv/yVLUUzMZv+1rwd6Ax6tC7uVYAOPGDODDpy4WKJFWMZtqwdnxeRcXT0gjOeEcpDml5nL
W70N2iXb2ugfvzIluQL80J67/cF//C2ZsnCMqaDipO3U8euHZpawlV9ZCv/th/h2EDCs9vr1x/PQ
WOfMkVcrlzTxLMoz9gy7nenrexhhtCva1vXj3SYAYgRgeYlwUEz99eu7r58LZOx/PDiAMYJ1Fv+i
JfWrwkFzo26a+2NnVmFdGh00YH6G3SLZmKKhr0djNJODg4fs9vXI15cxGe4RTOhO7D/HNcvYjrwQ
0deD//G7SnP065T+jl0j3QhxFV2wrX0WqKb1h5RPeowZ2DHESJVFaROx0GPLva37l5Sm4w2tvuuG
DkfM/qMqI5/Zd70WfP0GbWfag3sw1HZoLVZN4Qbp8ld1Olv3BpvHGOe/8nmz/EFY7YGkdv1qqG4L
rG2M6QfMSaB1HS7Drdv8qsy9+6SPGjqfmIjbT6gRVogll2jGbHlBzQnnz5agQ03khdZQvxwFM7CC
mYPnQ8v7jv19PrJaGIdZA10Ra9XV8Mic1qbzhENvuaq8BPHskQbo2iQJq0xrwnIY6LUXLbiamS0u
OVt14WDe29zFaXu2xXV1Ed9Xje1ROuogwIfkCehRjA67vglNMQ1lvro2iTV6ktupS5JL/Sxz5y23
UPsLTRuCWosVSnASgYbuD8zm2VNb4jNbyMERl/qJELxviNs3Jwc0Jkh5MsGhijx9vNBPo2okl9gl
WmiyQ4gpEJif0kRc68/V7j/oQNOg9CmEaaKlGIWIf8dgrtJsuGOLGqAAgHOgBbkm8UfB7Albxte5
07lH9TvcweJswm7YWZt2ZIaBoKbBsK6j0AvjBYkpJBjZETm4LTkNoWJ0qR+3Ca+NFiIyV6elHO+c
uj5LyHbsPSxxaMB3Js1Lkn5u3fJsSP73/coJKwB8prQgGiZ/dYt4opLWR6IvKsTchUen8jvPm49J
X5/EALpqPHrTtPgzmaJGzFfNseOgMi0CrT+5a7wnq/mxxapm661JGrwZY3Q4viwcrxhEeB+NOvaO
/rg4U+iasDWhJWNB2rGLBD66R1tOd1lePdBrv0lXwfm1m4d4mxzSkfjsvyTkbvE81tj2geYgYGo9
fkprerQO9jDaYz1UT+tTDeMx1ST1WMt+1ePboNTaM5iYz8nz8BSC+ukEh61Y6GfoRGHIyWaY38bW
nztmb4ilHkjJJaehkdnZaauHQqrvVmc8DVNdHpYhIbXtuveNE3ZOKcNlMHsa3fZpnUeq4XlZjl/I
v5TJHVClzwRnjgXoqECb259qJiZOFU6GwrwvhgGdtM8e0RKZP6IzFQODLvF3iPtWeRknDJ8Jmftk
aOhiAvI37DG5tCYfEyM3oqUx3tNSi3SplVeRGKc0IzjG8KfimGLezwXqe+ds72lGJsXYmh8zrdhj
idvdiYkplXkTJFbqRSl+2ENZu21otwQk0CYCY1PiETQ9Wod9UeZufnf06nvhMXDKwYZVpRfVmc2F
8FcZmSIJwYqvewfviZSdd9LnGVxl1V++vjjKIx3UzqSAbFxajC7Y5UfOwX/+M20Mvq9MzKWF9Xuu
XR74+lmcAZ2LkkRap87So6Xeeowt//qSeM6/f/v1gGFxH+oQqot2Pa9t+WpnyYOq43fIuw94j+EC
2lzm686tzXuXPD4NzNo2Dlk8ncyVMszcbls3vAl8pWwCWwAPYF309mIbAOE7RzzFmkB1EnUR5tmK
m1YC6roNeMX9Midsv1jf4nmBM+NsBenqMJ0rGWSNh+OigjWRtSl5LyT7KUGQML3JLzIg4GvNHgPm
tyagl0J+XnPMswR3mxMpL2vGlZm9OL1C1I6BfVv0Hkcrf5CT+JmBQww15d4mAkxFLb/HrAC4cxI8
fkzTKIifLdhHw1HWp0lfH92hWw7C/NHm9l9lqnscjM9MxvnrYS5CWzg4dDJtbjlR0XIWT0sHaELW
gdHznop8/JHb41Od9z/qgiQaoAd6qrOjBfkEqiDOEDo1L6oIvIVVGT+yaPKsk7qjKQ/GYaSHUlWh
o7nnVfMeJZgK/IQyXPPxsaVteKiGgkaOI1AgZAV7TI2o+MazHj8vIKjQvhyQM+rNtDGKj9i0LuCE
/7R9aDvIKPhyDl2qGIsCt7EFA80H5mkyC2WnnVOQfXbe0NTbk9E0RKf0ZNa7sEBdFU1ZfW/b7VWy
gmrZr9wb7pYBrWwACwgDcWRISqw+ug0xE5tr2g8R/KinnDOAtolXaqs/aDw7TLlQeiIP6thqo4ZG
tZbg+TXk+HMshulRy4mcQvhQGEZYCFamLOjWLR6AcHtQxMv6pzfdhMgTYph40zEwktNnRlLf33WE
vCyN3FYHun8q3LcMZaQiY1qWy4M1u0f0m07fI35zfSo8grHk+dyiQyvJMCqm3HRFmX/znPWzmUAk
uPX2oGbzSazD45DAFh1j0KnK9Kee9dDNG/QxCW2M4UfT5vmyHt7ylvRaD9s2phAULD8BDpK+c/9W
vS1OWnza7K6MSnvHG2no9u2wAmKrCbsncxnkPae0Flu0He2QiQ3QVrXtwxiWIaw1797VcY10Rolt
RZwHL/nYyFf5raYBmW6SFEdN8oCjbyCCqo5xy06H8VNgd/WVWTgOxx4o6Auj0vZkBVdi2v3eOgw5
awt/ZVumxzjHDG3tTb20Wq+FPeSEBn0avDHqOpYUCyCvnqi/DKvYIayw4z/7rZWB7hjlgROoPVqL
etBWLLNbnPEsJeG/1cgvJLJzGLrTGxHIF0NLfkzMJHNB1NA8oCORWST00uGeAa455EvzNS0nl14O
sE1sAZA7OMts9A1cM9cs33akqOGbLQKwMWnMCoQZOWjfZysBLU11kc/9X6nak0my2q3Tx2YdP6fF
Kv3crL+li4X4DYZicOMHOjtTYpLeWmOWZSynLcDQINHaHJc0HQnhZ9xefSiwKXNp8L8KfBvT6rU4
AWmSbHeNye3KqFdxRR5i+TCt6yZ3tSfGHKLAOxk25wMiBEgD80cTi5JWrjIPHt54gUXugGmRORb7
kImqS68bQ+5OFul9IDPIYdP0AkDbOdKY9cXoqIs+YWVthPXTSo27IelXLteZXpnHkCMvHNuOFK+B
Xgalpl2yt2YeaLZNeA0HwRIBYdtunAtbF50zKRyJiiISDSniEUj/kSNGjPilrLwPUTjfaZW3jcNo
qMF8AJbYXVL831qhO8dx4OrVvT/l6j0mufspXKdFD9IiSS105yTWkzSKvxXRFBLK/V3rdVAc9Ixr
0yyZ3YIJMYYLUA5ccURXDlOeOLgLB3ZLyGzZUFPbty94TQAPM6ti2IDSMmbId4qSnWJS9YFXirAn
J3owk4Ty3ZxumKy/d12Fs7eocchO6ODZmRBJy7gCwZSHFGtoSuDV1si4LPZOyGifctH9oc9fX3Qj
rzYi1bK+VHnhbHgQkubi5nOx+V//7Er2dAex/8LXb/3jD77+Vk4VA4y+forEwm95jMDLp/uY1R+e
kA/z6WzVzkMcQ82tzdVvGPdlK+PQYc8IcdHfp2Ip8FS9u5KNaprtuw6t/xyFPMTlrgDV1bvoLcGN
ipRM7DL1cMhpGDgS0tnMLl63F0h1XsRMan90ujc5SucAl/Gj9rSramrSeAJjuyHJfhJinyigDHe4
yskL7Ib4TkIWVbaCLm+C0jfqU839u/ILK6ONO3XxwfirZUdZC1D4doCFt8NRQUuYpHY/okM7Kfrp
hHSvcDRrgjxXgxEiWyHleJodLcwpcmj9ndpZBnbKUBQIRr7OmkfnoQiHVoceBNTRh+ZDDKvDGwdy
ymUqz7SJ7xMbN3Nco7iiIQ6OKZED14xi5UX3Bf30OjPXzExbDVrhbtNsGBtYyiuIAm4O2/ihY2k7
2DMOvK0icaMKUrVmRJ4ZQ2vqcKsgKIyzBQhOy0yuvHIeeNvNBTxNQ8PapBE7g1as+IS6iUjVmvcD
XU1LsZtDt0FQJ7/GxpbpHtuUh7HUn3VRM1BKYnTtF1Kkrd7NnB5LlLiNFtF8CZRVJAeMH9AOMrQ+
on9JIJyJ6snuTpNY5NEkzuSnMYSsWBKHKJ85e8WKQ98YgNEADgxA7oKRqYczcDqm+TgJpqiGOFD/
SkSqBsRdfeccTUEfVw9tRzFoatSBlDLmWVSMYIvNaCy9hy7NmVZXdJ/GXGbINVp3wev7zy9DXX+b
qoRkcjmTxTWOrZqqQJTpx8REAeigWjTa35VTy8AzEtjc23QpGkM/mpgB/TquJrw0MYNi+ultL8Ja
l9lVa2VHOqNDAlw0P82+gaGUdZEt5jdP9j/i3NgOg5njahrL7pLsR9HooC6KFEmYCB2OHs4SpKvU
3xiRRBlE2ZWN+E7LecVXLeaVGjp/gnkzYxWx2Pvx/7QA6JcZH5Tamr/znKQBRZwDfOFAq1rzS8oq
oH3rpbVIPFRsDfwyGY1LxYb6Mumvmqa3+07gd8NpQJOSUSmYYataf59sIF9E437SpkSmTdw0wss0
ufMjKemrYw+nvHxSHa3OqdRA21jiJgVzw2YIAYtrYzMjWmf0GxRLBh0unYtTnWOy3isoTeN8wUcy
HOpUKf7eeFFjjIs3bs8x+c5DYcevdomT195vrWlWrKdMc8Ihq+Lv5eOoVm68juHL2JGHYaoIoc1a
oJfrL0T149hrkL5HuGhtrI7CM/9CdmMTjuOKWVK5D3yU+n1ynib0EM2JUJzGuR1vGKVeNzd/F96p
L6V+Z5F99Fs9e5naZAJn/5BOiwxiW3sfPAN5Rx/+EjKrDp27wZtz2+e84nIYwRbBuvzdzO0rbJaH
hbwcgr/9ng+SKXVe76C1eB8ULxeLgX7KFq8twcUAwTfIRx3UiL6PDl02LqpuCVlA4At4+r2unosV
U7/lMFGN7qc46ABZau42I9yfZjTJteB3G3JNw31Gid/M5jWfXfq1KkG7cgJ7StZLtaYvTMdcYOlb
CcSB12FWTK8oy2uz7EDf6iSzWASEappDQ3Y+MNzOC2SLNUTziJhaHSp1s1BTocUc0NkSNT5jDzyM
tOKxI03nTszFTfFGOM0C4h+Rg9bjpw6zcFwLazzgIT/ZNbVaoghibF+DiUA8dCjmgRV9zjSiGb6C
4VxU/k5WMIIqYlIiECcyu/x3rphKYw0296e+Q0eVDAuCjJkfDUYMI/c2ZzYh4q6t1nvGnaIxarp5
WEjvR2aiX0FX9PqJxrkWzfVkHAuCU2rMw2755Y706iugbyjYSR/2sQtYz6AdsbEQ1TnZB/I7/UVy
MTR6BU8sla/6kiNdVpinnRGP/JD4ityXIWUXtQDYGbjSXa2VJhfb9aAhpceouFu6D04ZLR3r6SEp
xt9GTfFRTYJgFO0E+vlscrxlueBRXsGSS6YLjH46rqT6+lk/60ViHDXrmycZ5uriDtiZXmwTN0D6
kHArG/2x3WspSYUUKsYVRntvztQS39kt5KaVigg0Vl6Rp9VToFzztJ68IQ1WZoxFi8Lv35OmZ9rE
dy8G6jDmwkCHZ3cxdH4Jt4IPHfMvQ2cuy1Y+xNJ+SxtMpC4X36F3YopafM0pYqlH3I30WMO5h8mG
dnBP1hGHThnnbuCNkuaQteqRwwgmOHDtFWQYCqsG+4CrRx33aTVO4ULMGLbr/Hthc2WVjKDRWQwx
r2BDNX/JBIYEBqhhTZKzbQ4c0omMKT2uX70BmG9UzOFAmvkNeWK56OaZrc540MEnMdHKvFvwmRV0
h46TXv+u1XZdtkl7cu0NX3rO9oInV5rxoe+NwLrgDoJdC4SNBvZqJYPpucAYAYpz0nnYRceu+8Ow
bm8SCDtZ82qUJjtL/Efe4g2A5fA7j6P+wxrzX2tPNDIBWtJV5gsDJ8EQEjaIkowweF64KrI75zip
sg48KsujM1YEiVJGxXTZn0ZjrIVBmxi/NUg/8PbWmrxgOWWySrv4KaPu4kn7EOolS5lUkAt6pYa7
XLdp/T0Y66vjEIj4Kn5mV7+MSXHfZu0HofqZGsb9hmRPyrEdzR3HdyZnYzzAO4s283urT/1jbrg7
1fc7s9tw1VbzqUsTuDmNR48zpj3JGcslpK/5JTEd7hw9y0maw0tj3uthBYjP9p6wAG1BiCbzEjhk
ImjW4N0t0AT67k8tSkh2ZlDa7XLrCurqmqGKZBpWSbe43bi3Ww+xKWh/2CdWRs4iKQWFhThh6smZ
3jv9bInmoAGp11pM+WX00oW5Ngmptt5RgWZM3zDDfRC9IZ7r11NDR9xajWtl9CGz6u4rGghRak90
4WiiKHZoqncYW75d3bVDA6j/9C2AbtzY52GlI1iUyZPZNt1dWT5w0q7XBiChPff4gNfNJu9o3XPO
4i81qjSaqBm57PqzblsYqMOVaZB3+lf8hG2lxtUWxnRvsITwLybqwa6TKNG0ZwfGPmIIY3EX3j2E
cBc+VMOUgBm4Jd4ew6anucXMg9r3CcLUim9msx7VihJWMqBBVM7bAq/KxxI9hF7HCL1mqZdTwW2U
i+7BBA8VVK3N7NL5d0o/jGsc51jyP9k7r+S4mXTbjggRMAn3yvKORRY9XxASKSa8TSABjP4sqM+J
vnHHoJeOIqXWT5bJ/MzeayOYyxr1GzRMh14sWwWClttiL0hvxY2yDKsrN/ljhhgyYAGi14jKK7T2
snDDfTZyBJhu96pt1I5JSwubmN0XY2uuc/LOiixL0PeWeHw0XZKE6NUm1PhRpuIddrt56Ounfvyw
az5GAabcg1dXXHyuA9KPQwecdZA6OXP+dNgNOcr/CZk5iPNr5+dXbk/zzhAFCyEPdtnc6tfUNirC
bgtIbA5r2QgEIrZsSoOa2JGkJRyHGm1V2v0xtJiatqR4uky3Gs/dFQPSWS9xiDhC9LZOdXGxZXH2
2BTdmSFBrBW1mDDa1RxhLENydUQeNiThR47djaLdR3QBbWmaKTwSbL6rWG8baxpImEQK1vqdXIYn
DgPBPRfkR7YAv9Pe/iP7T06XlrGphPApmy/kLteU8D2E/SVRHL3c4sJEFyfZcBgk/UAhvG8oh2ie
B3hG1mzeuaYq2H5gGG48qlBi8eZ6oEvEEDVlor3zggjQZRYeVFw1+yyidcj1w9+nzi3FK1r+L4IL
GX2ZN9WSUGp4ipqvpl9SsR2T/KbTdcOd7c/iI84x64wZZlgroIMZ+1SuWJniPQfVoIO5XdM4xHiV
WPJ0xGgHjM/CVqi1nQbEQmfyudKos9Ip8a7V2OyG0oeLlXeMFogQL0v0tRW02CpnLlJyibBRZ6nj
QVty43Tv+bwCaUlRlPE8dx00w7yccoRAA9fTZN1GY3GfaWOliuzgWyTLFm1Fqck+yy8mUts85Nhx
T3GGaZ8w33urFMO28/KrmI0IUnb0gmfCXjHDf1IVssa85acuMnNFcAP9HvtMfDByPSM5R+fVfeDR
+SVrJCFFZNtkjZ38Nma23FChBiEkr0p89KBMGxyJgUPiZZukZ/3l5JIQX7jeVs6KTuOOwKoCCA4y
W9fwH9Mm+h/P2VdRMBzK5W2aoYnJKCM9g9Arr7kKuzq5NgrWgQUgcfIgpEqmP9b46lHfj6L8NKPg
WiKxQXCGxIqZIX43ni36cgb/Vk28s2HOp6RBPOmWxVuMUlc4FcPQfVR032We39J2OGF7WTc46l2R
NHdlJSwWrvGnabZvprFLK2amBCKaG6vCyeu1yV5b4Z8Mx9qazrszfyfpK/SFYtsE8ZdjOz/caqcS
CWPhpD9GNx2EPlpF/5yWZPa2kAfvUBpmVoyIEEf34rSnN0xu0yDIcmHoxUGzqWuxSxHwT8uZH3BF
bHSh5ZbFpGMSS8AWk6az5EhkQU8AS/PRKPNYW2+T1RenYXAemj6odyoyjJ1R+Eez47k2TExBkbox
FUPWv8TYjbzracTRfSNp3EYqfpCoPqDjWvshxOCsavyCY0habkytw6SrHDClqwIbbv1K/ivhXzAb
Eqv5kVng/UbTvMpAQiVAJHgF6gN919VI4QSSKlmY8P2Ydb7CbCBNAgtzNPjDQTvqyzQ9681LsbfA
ITg1VvXttu58GnL2RRM/MDsjBmvjYjaY3L2MZ2+bGfYlwRN/J6z6jeh6cbZQAWwhFNuPGDyIX5iK
P2BOyB6GXbJmG3FLtfwGFSt6Cka8pxE2No5nbO0/YYsh+ojjnnjeAPiY0wzzijxWPgZcgd+O6/8K
zMF7L9+lzO+HcFSEKs9/7MTpDuQXn8oP2mymRJrOmoLyyaS/2PghaOQuqM+9Noedj0clKOlDELvj
5qmfo5j5YEgSGloDJpsTNoVBbbrYNrdWRNnr2wxCyiS7+g786EAFuBT1QvPgkGdYBC9tvNN1rfdu
2H1WjjQQX5J3R0o9y+rSI2E7+yL4iQ9kylU8JV/dqNkSZ+IZSzCg1IbhlYx+sGmQiwXmW2YlCSo6
e2Ab/5BoVx/SzDlGE9AAr2OiJJbjVZRYyzR7LJfR7qUtrftKdsl9gQ1lO/XZeANyjD3G4a4eM3Nb
1h6JJZE6Gl6uN0WB0tzzzyqM8i3C1WTrMEyuSq5FRXsDN85o0T54x8gZPW5m8cr1cWoC/TKby+DO
iLYJmhpi9SLuh+AzqpIXUiuX4gWbWOip+YCC/FSxfODsxkoDGuR33Ska7DAeTqIhB6nmwsuLClRw
0O+kS9qCU9nb1kRvmfMBCI3gnhG56X/VacnEXjg/qUdyuuXBhI1Bu20nuke4rMPay16ZO4ZIllx3
b9njuWac1PTqefIi5i9pSZYgCxa2T2QMbxpQdsc2biAsMDKIFO/0yLuwOPJWzHY2ivUvMZbefkji
Teq1xTqbhM+8W50I23vKg0+y07ApDTORkgw1WtZv96ptVvOUs+j3g3TTtdZJU/EKLHGIk8V87kKD
2y6vd0krb0pAx8E7Bx4y/hatfoy7DqgxXsA7SPLRIZDDU1VJ65x4wVcUDSzAQLrgT6Rflw980JK1
I83mzocfyYicjVxcOdwxcUoYMnKdicXtKTL1T0RygtJXlwjIdRTxb3Cjm11/MEYkp9Dub14xP/lT
eKot1sh1zxxKkycJhHJiKQOxZUIaT3de+5Bnsrl/T/UrXR1+l/K3nU/7DBiMjkhpR1N176TNByr+
dBtFTPpdgf29yV7zhoDlLNPOwQjCh3qsP+wSIuJs46/A634RDZPDZO4eNJmIq3pmrhNK+3dgH02M
oPuED+o6njXaJqv9RH/AxiYYgY4TIO02k3uXBAMpWhFfJbSSAXEmCXpNc9mfu33Ong+jDCFaTEM6
lw8i4c+pxvA8xk65RaVA6vw0Q1TvcToWtiQTG34jIfJsjGX/7hvlJ5uIu5wi4FJXMQyDQZ6NPKTa
syYy1ZOnbobYKoaUPbgFBdUdgVg49CqYM71YkgeLI3cdFiYVVrKwoRYWLirb3oT/acu3vhuiLXXI
myiaxbFe3pAxoURPMJzip+qAJjWmGcJX5ouMEXQ322CDKSlg+Ofkj/dndOnU5xFCUQxXa7fUGrIG
RGmLfcfK9aeD29YOgqroT93PWxWiq9IpLYDddI86DcHqWZizMxZFW1O4N+7Ft7wK6nXGB4GqqnwD
9PwH1U+44739RgghrVAI0ZtckqMNBQ2VcxeePPiP+KrJeLXrNxIXzaMKcrWug/C5qE4c+z461zQ/
1gUQZtTw9qEyARDIYHyMcAGTuPenrUh8LrPKuetKx4U1aeYoycrnkt0dqvJOPmAyufSCSDMbfriL
rRSR8YI+zhSTL3zyviAipDTkaUheUIv4q5ZDlGlVesWyuxIezYPbsUch1YxRdzuw2jLso3SbfGf4
1sFWOXrIVdMlnCIu7XUCJMfh/Y+P4oZjyAQF3G2zHmFIXU770oSshlMZB0mSrL0kOpQB10NcZZ92
0VNjcm43Qf1T+725uVR22CH8TpG0z8Zjjng89Bir2BkE9jEZARDRcqg4p8NiTOwIjwZD4zjVvbyG
ifVhUG6FMyB0n2cymrdDmJCZidmNHk7b6xAL6sJhtY+WfnMb/1tX9WFqy6c0DxhKmOo1GpFoizl/
LuwIySdeLb/M2aZCS81SONY5M5YVEq00Z+Q65PA97JkA4COTv5RMPt6EeH4fZp90HrNsji6/xmoI
d13cu9hR82lb9cWnw362S5tz7RuPUWG13KPZE4Y1NisVRJAhskHPHXqjZSjXzsY6CdqHbCHMmVa3
jQsUNtjcyIDpkt+tE35kg3rDSbdAeZPgzn0z0sC5iD6+dCw5wib7JITG3Xq1c2E2WcNepHw2AnZp
DeruKH5r/WJn1AbxwaCFy/rYGHoAxqvlnq7/5iFCI4OouBfoVle5AZgPB3ibb130behEpmHtptSp
SBjXMWFjS+73wPZQ2JzJQcgBz9Ry32jcKX2ldvHgfiWyiNeCD8nek+E+ohZYqYk0XQdaxpQXVN5Y
X+HwO6x8vQbfGNYJH2c93zJ6yEQkdnRXLznHQqGXaTY6HgPYsyx+hA9H2DML4kZJuUx0/FUa9k9W
j4zUiIzF/nst3ALQvmSUjfMRM1Np/KrpdNcLxsMBagqfDABIwQesRzBJwqHeeCzsV5mRk8vbftn5
eMJYEX2imdqYw0SsQGCsncX1Z3eMdgw3wXT4KuvuGqQpJDc2U/R9VPSfs1czw2rWo8+oNqh5dcYG
UYWdLvmJJB7RQlWrSTN/tSQ9TpKkeFP8zl4ttTVbjovy1XAITM3GYnmiY4NICIspxRQT96FGFhGs
ZZI7s1WfrUy/h1A8lolaJ2Z2Lay5OaHH0FRx56yOzxBi4u2U6xodDJ+KZn4IDAnZEJbZo8dqLR+0
uI5Hi35iSl0wVTWj1hCcvZ0B/5x9wAoNvzBPfkrYWNV/VEmJakpG915otUcuzDeWW/ps+802rxlT
OgwzVpCZDyGW8BXoE4NYOh+Oo0pOuT/CiCbgoY30Q5vqXcm85SXEamfknBpAddaiaC+h68D/T/Sz
ZwT86sv7W9AwrjLhHMMsxwQpbim+n73neV9+Yn3mXcQcLjK+glx/D2Vq0OFMjBFpBc35AagNCtno
x7bw4Qcwow6F4a/hxmJuAnprjRAnrMjZZiJLN1WgA0hE/E3fVGST/Kqt6SS8sabEn/i/49FbybDc
VcFyhVkUgDr1Xk2NxiKCkHLHZO3ZmO+6QmcrssC9HRrDO5+ZyByPD40lS/aT6RNel3SHdMbMl/aY
cLm1MPr71Ew5z6Pxu3dc4pah423k6D+1TgtRi4AIrxcXzxpuPZ93VQOsxlxk9v1T60m0D8mzRVLf
BvqkhPqFF8rqCAXxWqQ2LBhXHpc3eDpnVeteL036sW5Kd6MIOwAhiNpzQYeJiBcdMQpPQRkUW5WO
D2HpA/orEkCJ1FL7djA+Sy6z2BmpdxJlHRuPZYJZXa252nUaWiBXKLpoUrI6hYXfaWfqSDhLJs91
MQSYl1L3iSiaVa/zcW9yNCRKMN+r03tjfM1G/LtoyDZeS1cddd6P5+cJFPSlyldYhDLEfga/eBSx
QJyxACaPnDw3UcNhRj8gFGdH7fhkq3vvSJSwi2UpmOBBEZNNFL3ML3IEjMve8Fg1QX6QHrm5cf/s
IliqsBDcCR0zV0vRA/wLGsL2sAv+BQ0l/4KG/gUN/Qsaupv/BQ39Cxr6FzQEZy5mzXQfjQg4VXMQ
TfwdaEzDyu+/bc8zt29BMh/Qxa3iGtZtNiDR1pV1MqQ3bFqofStnavRFmeXRgPrWelb1NJML4IeF
t3bccTykFg4U2zWcTRD/gdpZXB2z+JnZyR9VD0yjBme38ZxcHRjQNEy+5v6aynOIeutZpZhnIDzc
9dEMaSdJnX1f4yE2JTOlJS4EpIeoWxYPfYOWO04AbcdqTT+KmSk/BFaNfTnwy43O63NqN2KVw5zx
a0Ptkj66ZyjSIVReiL4yekvtCGxZfEWpTczO8CDozFdpHDNkMffzHO6EFDdS+xqatmJRoY+oy0pm
c+UJvGcAnzp/joz2kZ3/rs/cYD1ZzoOPFyCuwShoe2RglrzB+30LqjukCHh0SH4xvAFbyiLwnbE2
tJAJoD3niN/kWRUYOwwJATgpnuI2+877eaMN7CPStZ7NGOV4nzB6ldFjq+wXlrJv02AQy4F5ZtVD
GdjUczVAWAaASIhVVNjUmxAE4sFZVbT0KDEnaO7HMZJ6X+TmsJlM8cdijOaSvdUgG0UTUmEWI/fJ
tb9YGGLymmE/VCQqOukz4XHhDkjRNa7i335efKA9Zk7QMWAqGbVpm3GMmASJFNbIP5VJyIRxeCjC
6GWQc7wxpmW5t3AdnaLbowNzZHli9nHNgmnYzfMPA8RkF2c0JDWB05t2YFEjASq6fr63Os1KIL+C
Xss2hKUcmOz9NPq3GeNxJwfuBfP30fLGP2XTttsY+vNdFHZH4DTolWtoLGPpYGCr6Scitrszez94
dYvMPH8tQCHjLWcauE/NRJOypd54Pu5FDV2qdN+clHC1xrOeRz+9Tr65HxaRoMCeD5L6GC3AcoKK
yNwOaXKad82OHh2/vCOLw6d7CXdeYL3Y5J1h+ACqTxiZjD+Ux8C1HF6JFDxY0CCRdodfmcLh4LA1
Tsr0CbjUzozJq+vZ1xbJwEIOW7zj4H8o/PxeGChkZlLF1vE5JHdoBR20AU8SvFayOfk1SrtezNYW
f9cqTAzcD2O5s4wCixzkyDAsb2EgDlMYK8iKOdhiRsAo00W/nRNn2nql+AbUd+yC6lYhQgB9cwyd
IN6IeX63gp78r/g0ZOlbUZv6AV3aXV+o+UTHvFUAx7xCa8b60S6NgltbpO8MxpmoI9lwpXF2TM2+
1ngtU9bHOFJI1qO/lCZd0mjzR7EyUcH0n5PQwAIiZmqcVMSwZCMMPqD6hcYZYQJ4EX6Gx8WH6RHi
oy4YWaJTRbNPiHneGw8cEwgMIgNeBpNe2UlIZ8uyj0SpbSLrJ10327hDeRyqeWd0Hb0n0HlSPnJE
vZxDRZBdgVz8lvG0lyXb2tgk/mfiPbrKW4gwOhibx66V77iuHpF0F/vEGqojyp8cqGOU6Ucdk4qM
8v/VmPlcglpxl8RKFk26a1ZhBXDPCZ1LK+B7OMN47yaag6dCSAKIel8CFTjJCmAhSKijZatjkRuL
1Kgk45Wpl+eGnzwDN4EqcjInsg9eEtGsv5rRvDZqGldWYe9nX54xRcJ5TkN/ZyQkmumZbEeUEtXK
GI1z2YQOW3KjBKOsatKioP5UJFZcU8dxTnXa73vRxucSfVwP+Oi+sFvvvkeHxNJE+iuwPG8eOZeH
loP2Pjdi/8Irl855cLUrCCZcLwhjvfgzO0VtlFxrd4/FR903GAcXQVmwN62/kfDhwhcRJ4+t9EWN
uD2B/xMdlh+wb40kyAXv7FzxmOq93bLS6NprWjZbqdPfY8NLOBYZmJoi+mBvTMaerfao+S4J+kdp
pmcvbDYZtp/qq0uCaTWwJ8ukMvEWpy9Ox7vZt/tXB0lS0rXHLP8ghoiDL+k/a08RjrjIL8L4Tipn
Oobqe+yhzcTF8D0W/jNOlhEgO9p55Qa7IB/OdX2CER0DjnL0MWCO1JogXOMIpzn5s5s0sJ97hlJB
09TAhyZ8eHwwPCd9SQtZMTcHcSEcwmb6j3zmR8OvAzo2fvIS5Oz2aYh8JsBdsaly86GC/Hoc0+Sn
FcGNwM29SgfeS7MYVt4fHCr2yWE1o6Wo1iPuRc8cOIJyBhTZBDfNgyeLF/bgFKhB8KeudCzJV7XZ
lpie9yO78AJIxmajegvG7qFprIch4sMiV4wD13qGKdoHLjKu8UlH5juD8QPK+G5RsmAVYnaGB8Co
MGWWSm6qcDx1+AxqUf32YYgEAyQlSWBmsYyQfdaO1t+0pB5BfgdRjU9XsdxyKPZbEzt4czW0+wec
y66tZbtqnP6BJWjC3RZsQisoTqWOyTqEbdm33Vshmu4Ud+1K4VnitUqvcy5AvHhmtpIADG3Yvokd
PpeFZ2xnlcyoeZF9dCFcSf+XDfCrBm2iBxYdqmjc7TgyCdWKumSoudoj6R4UCqViKkAsldm9j0h0
IrRha4/Wh+t0/iF1nQsrwUuTu2eRmtPR8auX2C5uNldW50S/qrxDEeKEE/LjlpDCrtk7VURYYk+c
ZjSkv22YKnfOdyBmk1lywtVfgIcZpYUYZ3FW9HADtC+Pbj2esihDIAh6fW241fjCZ3c9AoIbmDJ1
HSzQzJdqH4a/4xK4fSXnZ21zYmZ1zSq8gs5pjcHFSJNfvREVN5WVl95GIlTx+0ajNxwopjAXef1b
7xTveVlaKxlF2zpuL8LJf9DRpHdtyjAuQwfNVnWVYmfdBiO3L7nua8dw/Yuaa2PlV3AvZ7I18ZM7
xymWb6aDoqEn/93AGeW3VUdadXcvvNCBycRlr933ngBZArRi3EmOc4kRKMa50FubZIqmHLDVoHk+
jQiTo0m+SULuyIMQO+R864zd9UEMBQlS4VzveCs7sXSx4vao80LrB2wXwbimggCbthv0ZEczT5Pz
oBDG52T3+XBUFycxSFK7O/sLMImImpVlm69adMSWWNXJs+XBbAHkdbCvdIJktCb0jTzt2OoZON8V
FQfdOKB+gyb0jJ7KXBcBGKpakirsmIRpIZYBoJM/2DNXTFVghhgTZ2/GZGfZjEo3EzwyyoI63ppy
W/aj2OUPsxDWzsg+fRd+Wxo33W4s3Rcj7xfpcwN4IxTvnczwBpbibVw7aDnYqgEyT3DC2baNm5C3
yJABY7M9fYLRbRu48Wp3biiPWaF46HMPwhZrG0sBEOs/AGt6wnG9reH3j4ZqXwgjfcKdB0I3CRgk
l4R4mxECZ5Gc5xrdkWlFM4cXNnG/1C+1E963pIdgLAOXq6kJNjkuDdzIIT9H3IdrPoN4X2MgXXGB
OMX7w15lF4S63k+JRDC7jZx8wB9xKkIvPRZCnz31O56BNi4qxDwJtkiKeHG6+aAr/LGIuj6dNrfW
MUU0nlIfSZY1Uvil1Kdt94yOTAB9D15FHPabTLm/CJ5zjgVJDqtQAxubC0rp3sLwqsarucTwhNEv
3FsnaL3F2s6cbNP22EiBMKHwyZ+9iB/Tx427lQh8CNHRqxBcGmHD8ZbvrkO0HLt27t5QG/2gxSuR
VobkTgMWag18S0k7fzsKVxe1PnKfGEMSZhkW4fgEdq6Fkdjg6NUADXdY+uz1PKsnQ8J4qvG6m5OD
+LODptEaGHcYS68rC3BESNDikrXxZE3jMW7LX7hHuw1E5gd22bfCbwhfoyHZWBwHckafauCOLKOu
hwTJDlOxrVp4CCWqJsKox6ywCNDrNySJ6I9e/+oiuN+Te+0m7rA87QDsyTEh4E5xG7sWvKpywA2O
6jd0PiV6Nkyo04s1Jy+eYQCYbPh7voeAvhhvjsyvo8kC082i8h651WqSzmU2EH6Zrny3OMo384Rc
woRWHOJl6CSnfjk85mkM2VDpZ2VhE/YNtYoNeXUKCVCuxKmlLIjuAlCGUtGutsJmi3QNiAiCdbya
gFayoT1r6xnTO/5NUle0bNVaxjytYjD5vE4NIiCO+6EGFRYL2NDk6KQsa0yw9vge1zZMXt5PHM/z
zG7Knh/CNn3LbP3A5i3dAkneAGrkYwnxYNOPBRY0k5/AwgO4VIVnh6Snxzi3oy0+pnqLhtTDAxbk
Wxly0vuE42yABX9UniyPQSDD1VBqVFx8mCG5FZwLj7S6msUfp1M8P4EkHF+G2CxuVhFwL3WbXiDl
U6V368OpP/J7wKodPH8lgyI5KouwDTUjPCCxiPd0oF99m3D1kQXegBDtoGB5vM0yPxAktqL0Sx9Q
RIptMPMCTx10R1+/JJDbHyevu7fdktDhtrwvSdMbkuon1dbvvCR1IxDJE9LG7sGiPk1gR1vPIayA
ZpyNIwi3te3C3PMyWV4BndhnqMNcBhBKa7OytoMPpL1LvHBXB4lYjVgmcDtiMx8D3iBe42wriG6K
Qu5a9vrbcF30ugYZqjBV7+KSHE3Ze3ofQ3i4zmPFf2zoH7jF0LxQVaXE45J2rE+VncwkH+RyNRbL
6j6cn0qTCK9l44ONkBVOsx3qgKAOoe0HOBfF3YSuDnBYSVw0YQffGFrN9Vzx+jj2iFHOJSTNau4r
q5MbRZrMnawfhjaRW+VUZ1+JdtsX9ak0kuJFet10BAKAOsCFYQf2jNfWNIBfmlX+MlSxuxk6qc7p
NASnwk+Z3HTt2UgycT/Tu93/fZR3RbfyEqTz3mwZu9xHUhSUbXxxewu2oCGCra/i+DI03WpYkJFd
F3SXCV/7kbbX2hUIQx5CdH9s8AktafmPhM05zrPpHS4a8s3cDzZ/v2xnmjVMbNbVSsLsaflrHuaA
OxWZ9g1Mqce2shHDXttPhu82UF/T8DpnfXj9+0hNxk2iez/+/VYAvXglR+Iz5ALhqMA4ff7nUVEH
92PghwtuwtgPKRz5CK/E3/8hb8o318Kyt/x26env99IMNIWXJiaYuNI9sPFGVD1Y9eM0Gm8yQKE5
02BsZ9fTFyZc4wVndVJqg+TJWqK8cumRqD8eMgsGHRTdT7c1Fl9N0Z6hATvPwzztOzahH35apju4
9vEuggZzyjrH3Nml2lihdF6kUQw3wVeBKYd94YgSNlP+lFqJeIkKHy9L92XlRXFzjBBcOVi5Iz2b
eaxEZa2qDAFFj/Q0XhOyOu9T4uKa2EPu5uajS7Hul1sXtUS2gbm9CTITFHSBRfBEfKJLkcJdJ10u
DMuLSHNHAnVvZU2F0pJPiOkOV973vBm1a20sTeJP01TqNkz5RZhuxZ1dmYcctvqDUU0sF/t6+sQe
u6RCu5g+qRx2LCtJklWgmRgIFAMJq6JC4mDQvy1fRmkdb9o4EFuVef1z4cXtBinPCwguArmWv5EO
LSQX17j8/erv30oIBK1su71NkPfWftB6m1HI7iS75tJAhsk2swv+O8q5VzmDY9Q2OabbKOCzaqsM
wJ/jqz86+oUhyfqazQl5ETrDm2e23q7pRkWoqO9ckSsRjJ4AN2Ryk29k7n/5tS5+LQ/C/3sQ2I7x
0oj2ZhTBtvUHB27bFBznkLTqv196Yegigu3uLSMYdyqwQLhGxbipx955xvFLG1UW0VciYowD9bR2
q6w+E/CXrEMZhScsOvWT79fPQdg6hyluik099d7agFl38No6/3BhziTNhxgE4UJuyZO9CC0iouUz
EUre/DzKI9tYCsIEgbajL73R/J5q19uRTqUw/miRXYgppLFHVEJQr9WYezbtB2uOXPQeloufMXKO
fR8a6gB+rjuPbqzXWam8s1uo6t6Czb9Suim+nO7UKT+8ULFV2cZWpABls+yuTWD6a4BGlNrLl4NJ
ymGeBh/KMfQu9pN6K+qadPFGfoUDCCk/YTQrAvVJjGbxlQXmR79onsY4LCtSsYbkGEO6pH5EJZW3
ry0Yils3IKWuS5ear1XDVYBavpsrQAwmTikwMy74zMz0eGdVLbNUVPXGnjyS4YkqsDi5Y1SQ7RGP
N+E8YYczzxUv8pp8qPj3AOZVRyL9mO1w3hZSTSvSM0FdWC7gaKN39iIfeOZG3cc7RBLptBhP/fVI
mMJHllDNBU1sbqkfzXstenOb0Uz85xFeamcXZJw1rsnLn4iq+2hq+4BwxvtWor5RDkurzp76yInP
Cp3tSjPq+XS1euldkBRlIox7stzkyvQj8xXhioHTjEeGEf/v9/7+aaCs8RB0oViXTfwZJNL7Nkq1
J43E/aDUTu6E0+/60Ko4lnOVb+rWtvcg/NJ3M4Bz0ZBsGJRduUJDfPKaST7FTTOgeObHlOJ1cuzw
WAWW4FcL3om6Tn4vDzDEDFeb2SlxG+Olt4YMPEa7iVsmynpstiaMngc7Z16J+vWcCf5Z8nPdK8MO
8EqUk2T75eHONYf2kWYkIu4CXX3LhGqLpoPp2lh0j6kABvf3DyZzEGfl0qUuh5UfG7c2Mezz36+Q
+wwXx4jvl28XYjxULkbS3GigEaY2lUGSiP0svPp+EkZ6m+BOnTNFQMsOzvz279HYoAK5/38Pyfc2
jfOLN1D61rZNDl6DDKkcu/Fi42Gn1GIWUOhc7aSFO+JktCUTH0owoK3foxfju4gy+2moQyxyHsdQ
avc/ZQ6XIij7DAye7bwBazsaEVDELvPsfTghE4dbfe3A9IsmjJ/kCDyfeEA4X7ahkEQFLTWuBGan
FwC/0xVkJSzfGzqsII0Z2C8wVP/3r1QkeJyHAk5Kraf2MZNRe+4CzaQdm7adcYdhCkoRGXMZEthS
qtsCdFyJvCFnyXO7mxNROHQDGbNxr8x8ZYpi3VcDssKs+agTgZQl6UPezMsk+1dAKMJHJkz69wYB
6ay6cGehkbtFSY7kOI7BfIYwUb3l7s+PogPhuBYN1FqUNMfAz7/ScfC+wXozRFjcH7XR0wP0HhLg
LtqbbsQx3XT5438fVRh9///v/fdP//toYX5QstmrPo/Mzz7ryVOLkm8uHgYbgxpu3jhO+9gsKWt8
FgZeXoDTG9Lb3/tdgA3f5EwO9vNyFpNbsZJ+pm9J5r4AZeMZk+307nh9up6VPx7Dho6hSmnN6Lrb
Ryev3FNsDk+A8drH2Uq7R3rSiVY05aQ3AYImOT1Vz7bpqrBXbxCikq8jQkanAsNbHAr7GCjzRSS2
/Xu27f88sP7vwfJHQ6s+rLo701qmtxqOxGUghdYvGDSi/JM00IXrrgbSVs7t7LqnyLIRblvDriuW
fyZiL5fr8pt+b9dFg/OS18p7XL4aGq9mBzG7HVblsttFOpAXNGYSGBFGPbzd093fLwVHIp4XB30y
ebNUJJTj5epvRSE154+yLQ89Kx9cnebTNazRmnmSf7adiD5wdKbflHtJ+2R6pz9BvJowTg3WmLjT
i16qsz4tspM1B9RCdtjGPXa/uIDKIsxzE1vpfv4f9s5juXVky6JfhAh4JKb0pEiJFEXKTBBX5sIm
TMLj63tB9SJeD3rek5ooKF2VSiKAzJPn7L125j4PrL7HIK7zdSyAdEUypztiSlTOiXZtCaOgxwL0
jMPS2vZago+MUwEGiLHaDrKidSsDO5g/6RUJA3owONCy4+iUe3Z4mkRKgJLO7shJumIqeasHTt5y
eC+qWxH7c2MY7d3/+cousWobRfKY2EG2LXUsFx5Th3dP7/aD43T0DHxjTzbgsimr8hiWY7No5itD
ltD//jRDQjxPgRAI6nWzpth3/8QXgUvx0w5Fvm4Anx0AMfP7DdOq8eHL0xD3/o0L+jcu6N+4oH/j
gv6NC2Lsrv3/xQXltI6QqUNTgAsomJkgV5FhVexzaiFsf75OXT42V12v4+XAMegDSN1FFXgVFkhF
2nmcjM/sIgqVfxjgDtHDfwNCaZ5/P0j0366pDU+/n/XtTPUHSbD/ra/jTrcOU91+Bi1MuzDV4foq
alEqa+fRdB3joHSn39ikZt+sKfnrAvf5jmx9XeSJ++HI+L0ptAfoc9aNNDfAzKQSgEJh09S9/mA7
hQSF4EdHxrTFqYWEvVLMkG+EzC3jMJFfetcu3WRU/N7i6Dgyec1U/dVi+nmRNjjcLLEeYWTVTzIO
yLrpEeEQyjw48iuL6veEk8rLf05h+njvc6eLCJbI7V2m1fNJLcI/BvCf0GfTa/dJhmM0yMJu+3uE
0JNxXNM6Ith6bvZkbQIfkZT5RnOp+twuuU1UmbOT44+uddYuQZqx0q2+XsKJdx5+Oyq4AnO1qHV+
EpYnjbGrsUCHn6MQbxrkFYH+VYT4i5ppkK99I6BsiWa82OzYm7gmvMWgbV2S/sRY1FLHUa/q4++r
3w9uzu8f4ZwCbePuLbsdbkR6wXCyqnDtSs14SFJwFmkf0IkJGwaMDtmVC28iLGRhIbvw49zalCpy
l/Xk2VfboJGM5whDfzA99pMbb3KJQZ3Ducg9WkfkrzZgt+bOEmxshuOvA2yEp8ZQ9jnK0TBleC4W
gvi13e+njMrsM3XlsNYmojHM34owVgc0NG6/Mnrzxa71Zqcct8JuQMZ3RLg02Rycgn5fJsFYnEzX
+APFSeGNkpwiOB4tojAyjsn8QQ/ChDdoNt2AVtjTYSCUcv4Q+wMohv9+/vsqMOloY2KDfRBWJyet
gsffD8LU//PKKbuTpo/G4ffrtfCJ1Pv9rQfLfPZsqwEI6Df03zB5IUAbGE3OH1BQSIDscwVLGwRq
Q5i+DbDzrjPLc++6XroB+pl8zLhCeos4qZRTn6V07kZYJrcEqhO0nkHtehnFL57RfJkDLSPGBiZJ
FRrIEtPWd9jGzdvvp4MEpc7jdR2JwMPqoBPXWrjOFZldtU+GKFlyfEh3ZHfQ0jccefaiqdg1De7e
2CQTGVofEeygPA5dZW3NqhjeikZqcJKc7uALoZ3tRDPhp5U1bWpM/sGIIM6x7c9Sy0Fahqp8dmjM
bbGJe3u8McB+3Qfyva3d76ucJM/dOIbuA1oVa6fRjIY/piBEzf2ndMwjQjJ5xX88IxyXVW8hVLLM
AqvDxJSub9LqIbUaKD8pSg30DwTD/nYhRRykezVZLy73Y206yQMzzxJlkozcA56P7RxrvapjTIhK
s78ZURg/ynvLi1JhuM41wlA1766lPc2bgvGBSZf8933976e/B2InlQTUhROXrG138CGMd2EdiSCd
3kbaX3sHeOja0yYdi5q6p3QinxXBDIvCVdVu9MVPZg4W8r3M2lZZaq1dINavISmasU6GFJKszX+b
p0YhtwjG/EfHZVhbJUb1EA7BX+HK9hylg3GGjfPze1C24UOsardnmGbZcwCw3kF385mb+PlwFATR
XKzY19Z+BzwPcYgVVmJurcuXRCKQLDVnoHlnyRcPVNzKJmBW70PtyeqZ5JnhKL8qTrnMm513Wfk1
TEIbAkCBJT7l+IBXiEuWlL4PfL2U/zQU5/Wx62HC4D4VLYBUs1Q7mhByh58nvhpcCLKlODZ7fbzx
pyJ4F/For4TPQ6ymSzDY09JPZfU2pvGfQRrWj1fhN45adi3P9mfukboNIjyoPkA1h4V0jV+ne4nt
wXhI2QfnsKTuRdM0LkAgyUTURqaKzXtBl/dIJCaz4cILPqbZ2D73DQ2D3K+yjZOn/34HSKngY+A7
LIPMhX8eeMOMuiUkkFcfzOVTRgvtDlzE69ruPvW2eRZEX5Fvqt2F16FxIPmVsdp+zDobyB7nUUm6
EuBKaKX/LE8TC9I7uEljZYIBYvwO1ih1k/pJDW1Ngh+B6/8cbeuR83ZBWL2zGFvkmXKcxDqRI4KF
Egr31Bc0zDyy5rcs6eGqKfPgaAwdF52AyGuiDYTdAwP5GIkICxyb2z4cUXvC22L1SH1IvPPdj2XZ
vHlahwZ3bJe//8a+0KyypAkOaTgzA6rCfHDdNEdRJF/o4Obgh5T8Ao67BCuD2RIG9mKmGjw3Pi73
3DKfJpyYK1MFcL8AaWAiBcxVq8jB7tZ328AcMNQXrcN4EeXrAM6LkMH2w4SPtesjo2GnDP86bU3X
jx/hj6NNmtzCUSETiZxkM7ct6FzV1QFmNn67rPsaOosg6tLbZbjou+wx9VLt4nQj3FNdHlnvn6MG
tVza0yizp26PUdzeGyM4GJf7YNHZ10hPu81UsIa5dHrXVRvipKxrvG41aCgSrNf5SGJFr0FXCWgH
O2mJKg+dpTTjp0EyfY4y75WhdI3bH0qMm0LV814GX8NTXctjovpkDeYys20TkJOdYvnD6cpzsSZj
LcT7qI+LGPDkQo7BPmSPW/aTd8KoPhsa43ihJL2usI+3DdJlXF7G3RSmWqOW29iTqZ9CdMrZpIs1
jfWP2p7xuLwLcGtnMBnjICeMxJJAz2lnehc14c9FybkbUqhLU9o9+gCEH3sjuijuuL3d2mRF2R43
m2e86T0mfVROcmXpiIv9knzbXjOnlZD6SddMhv1uOW16mZfIJKcV0691YHjPIfvZN+KiTBB03xch
KhvnuXBNd6t7c9J13tYrrJ6HKEHhSoQIqB7Pgvcc4qeeoxcArDGRqpI1lHCw65U2kHCqntKuMBdS
5NbegjO/6CTEh9FGMaoqo1qhMKPJUyIgaiLjwbCCFwBpRIInzV62d1khdFIAv+LsSLOwOBp6fhoK
Z4SSWR1UYLXrSIbfLroqAM56usMP/6k51UMQI4wDNgwmdvjprFbQSdc3wcAMNGNQlZXGV2iFG1IN
nvpp1Lc5JP+Ue2ClGgG1PbJ3MkVdYnQX3wPQXMp0wzgPLyw5OdsCZsHGT85hNef28e3I4E8+c5sZ
G3AfrIgWqKbjRzbKYK3NtRjd1xodw2kc2p0DIiaOSMsoBRkVQf5ht7DxcioFaFBr6P8VxvLRotdZ
bE1z8tbmANA7O1k+qgONGCyyb8UscuWrgRY022oIdlCVXvpqpHvttPmKirNcFACeSJ4NDkAsSGSM
criGAJcgj9UEP0csFcZPnsevQ1g1CMoAD0TOLo7BZAGU6JZedJCjBuXNdKsNIl/AW1X46RtymUk9
O9ZugVa8yR77ziXOfpyL8La6IGSb5eWjs+0pF3mUpmTT+p61i4pk68jS3IiMoX4/CeoRYPGbduaE
Dbe6IhdCEbDJ3LsZN5G98HgfSUcFNpRPOpx0hM4ZLm4d8GXGfHVRoufx0tsQGeifzF4HtU/mfa5H
5NTMXO3Q6R8rMtvJdA83nqntDX36mGMX3NIVvLmcQ0jKCVb6qEfExunuierq6hhxTwhrnZw8o0LY
D2bStLsBjCrnjYIoFjsSEUSFJgcvq3819srhauYJ8GLVA/thrhtYe8/zztgEglOGVPqEaPYN9VOx
1VEk9C5bDShyvAl9Qpa7+ZOp4CSGEUqULU594b1Bs/toRPQgghEAQrYSpfPVemhR0CMd3TmttWyc
YUtRSKLpgmDPN6qocWuh4uE5uQLDfO4Be+6g2ZLAEZJVUHjP4A0/mgi3t18WryoXW8+Bti1SFCtu
SaqH8zedJBgu6W0rVK2gjotLn48ugjEwYmW9ye2y3eVRbR3NXsBlujNHt4hg6X5QD6Ro6wXC5qle
R0H8Utj+J0gCoLnxuiXpedHoqVgzRCCb2obtGfO46mxpppe9Wmn8E6KajWyfvzxmhS5QQVXCdldG
Z8AvFG+SwjOujtl8bzqN/GQbheoEPaEz24JQPB9xDNXZQj6UxfCirCDd6JX7xlBiE3WQkgwe7rhI
6pVDrcNcMbQX2RSe+7hacYR9ItP8ULXeKTDmrMEccEmccyHEQ2pvKEVuGdL+jXJaskh+iWRtymy/
fCgzD+6Z6tyNHSwL0/0RAt94q1d0ynXr2lZffQJpu685cyCX3OdKqGeyRPAKWElCLWUmj+GnxOO8
K2r3GU78YtKLdEmpw6bE5TZtQZcdLQgIJP1Yo+TJGCNCCoeQxX8EOod04XrjeQCmWlCWMc3hZQfw
eNmjdieU1lt2KPkWI/y7h0Qp5nREqU5+23JU7s6IY5lsm8xwWl/fm6Uk71QUj2qYYbtCDTAJS+QE
HZCWBm7WSh8Iz4sLMgE76xgmVJC80d1K841voDcWYQ1IHI2vlqgtHEQK5nxUAxr1EKFywk/0BpyI
TlgKE1iSQcmZEEVNowNYeN17/TKU+qsVDWi/ZzyaMvZdahyS2TOTEe7Lrc7zV2KXJxkl2uaxdZVl
gPjex71gICcm7h24FfyXhpFtT7zDluQw1Oal5Ohmfcd+9OI0lWKo2awGzgbSw/aBgHIx0FlYDIqi
aFL2QZrp51D7wWPQBnuTTESSJqpbQ4jQ05i1FyfT97GhtXtijyMQviy4Ue2VSya628kGH9bFCgZY
O65z17vaCqJbEBJA0I5NsU6ARJqmH57Z++c9hpRKDfQjx5Vu0fU1Uk4CLAOTEHuD5GO3t70dw3ac
Gx2aZ3iar5pRTs/GWAEXBXi6GCab703GcxKlyTZJzegxckS2YMYN0qZufhLDAg1K+X6rsres19wj
DQpb7qsEQuow+dzVSnlb1MkHvRXgC0elr2j21HAmuXGddoRr0ZDXkETHwuQMjglDY59bypqSCadJ
ZlrxqhqRjKVpvTda+0FQB647czw1VZcjSUUjj+V/j6SsWmm1g13CTTbzpmckLFcKX8LKmIbv3qId
FTgBkV0maZ7juGnM9C2pwcPlwngPO/1TRO/cmuGW6GYol9UcMSAmuc3xxJi+c7ZC9zYBN0ba2EY7
pRsINCP3warSl8FCGxNMVr6IVAM0G21On7rU5QCYJ+Cfo0JuleaPrG0fqCQRe/nfIdzEQOZExMcE
TdmOF8AetFASVhpsJg+eXNGtp8a42yXF1lQLaHcsKwaDGUtA4I8TWkEY/Jfg4E0JLV4fGveM0uBW
Y3CLOjAcaQxnu0vS57jXHqHBrvK4/BACP1Ay1vnKQReeISXStJekMCSqH/Q2otFuI9q4pYj6bE2K
VWw2i1B4zcJ0qUMHZ8n8X2yhq5Fi2uabHrDT0itRhw0k5HEdy6VP0hU0dq1f2HFdLC1DmY9RNNy9
EHOUo8CoIIvHsxKiBjM8QV8xvfS1lh50f5TrvqDkzcLhHZqqzpQzWRUVKfWIxPRNW8Uvll1/Bpk+
H7LrJ70O/2Tjo6OQOE3dn8YD8GYkyJwCFiqKKUg7OcJpEpcMenzIkp0FfDYQ6p72UkYIrhsXQVx4
ChTyx3aas5ap9rCWNF+iw89TKUFAm9EvPfWSyuySBcUbBwjOHthHXOmeyHrlDIwDSjPxAFbwjhS7
WRo6PIxcuJWfdlcNkUg6Fi53tx9vO3BWLHIOqMfEvapBe0lrj+va6+6iHkxJnHiO6lVfpgqtladr
LDs2iQWtCdSXrBVDQ5iMwREipVzeEzGB1CpCua/nVd9KN3FO4AQpYQhMUCMxtFwQ54K1oTP23n5Q
1TUKZPmSOPrTwO0m/OxE2NwS2B0HaGqShLFvJncNscFGXlFzakf8CNvBM055an1VkcS2EtMMzs3g
ZtpPWdDla8+a0+d17Wr5w0HoJouybZ0GJ7nha9ohedj3mv+SMA1fqDz7IJ5khLiKo82gqRBZGw0l
/MLbe9CWyf5pZhVj91ikLjLpwn7wDLFMfDKJWF3JW0JvXoZ7OHQ+eL5qD0v1EUdefTS07Noislz6
wn2obJM7DEUe5UmzCYlAHOx3l3fVlzPlJMo+AhSHCyMGDuWLgfe4QWMY18BETQVhfELZ37qav/RB
HEEh8rufemy/CHj6vccat6wX+c0xnkgG4ZtMaEtNQ6I01PQtscLExBADQ9cbZKk+roWhvVj0h1dD
gXghxuXl9uODC2RQBPHaAL8FRXu+Y+Od0QD2z1qTh/poRoAnu64a9+EU7GxRfjnUTZ3tw2vDDIHD
trrCdUYA6l/YE4dtjx1P9N6XMIyrRY48Eqb62ookQlQwXjDwHB3L+hOFxTaoOLe6Wv2BcHmtC/Vt
jz2IHacut4X918RJZMats8+z8W7p4p1VGH2hvyJ8aFkD2gyr6mxWSfvJ8TjCJAJdBXVllBLkENCH
5QS4U5Arw5QTrWjPncbMHrIgUdi9fTZj3MFGMz4pPaLEbMZzEfkrKkZudzv/GQFYrYOKwJxARxOT
6Oyg5ETnHPaGNPsYm/5ec/hZpFXoLOmyc1sgR9NbFDItiunx1U6hSunKf3VG7w+syb+et61jfp4a
sr2m4u/OAU7WoVYmRe4Vkyu5cPqTqzvDEhyikeFRzclq9EDh4xl8qRL/T+A7/jpTrym6+hW5AH+S
GDQl2RR7OzS/UM8SReQf/bGRS5L/JmQg/TLmFDL05VtDn4kOhXgR3d32SFJXXX1sGBNoAc0xX4ud
ZWJRSVhlgUfARayhfFBaHWdUbA9wwMqdauMdm7LBwZzhja8Tg1bg3erqq+Pib0SbW8ySpM0U4uBj
YVhBkaTy9JELe8YWgUz+6NXea1weetu4FINu4VGoH6ioz+DhaqT8ApCPSzYiOdOWoNAVIZUhAXQZ
hk98PDU1S/HHF9reHVwWKyhnWyfGN+jAkduQf7yJwvG7poEx2TxMc+YN6rljjpe1LKE/hf4107WL
rIdz6zXG2gqJwWhrlC1Obf2ETXJUYXdO4SFqTvqQyODHrg7EHVb0sPPvNqJKB05V0KjghPddhyRI
Fn2yCOvg0Ce9WmExXYEsx4iuOylkftrbVMBb3xtQXmjZabbVzXuq2+Y7V2EqmagTOvLLAjN+mI27
ac+uOGopAhmddnxY30c7f4pc55Sq7DPFWhDN6i7o7CGLmD7UmCxnY23PBCiwMwwiVAnKD8jP6tkH
7IjIF8waiILHpTCNbGnZ32M82JyZa39BAIqsobu6pLIUGts7hcHJzap3ddFGu9xa7KzoTKstZNjn
0qS9M5p5RW/mUfVzPldT92vAy9feKyDiRn/JHpXYCFdRbRoLMVDRhbgEpilaStQtGFllhaKRgJbk
DggTSziTjEUbJu86aPNWIqklXgtCZfJU0ndbdFb+2dx6c+1FVBxTS8KAHqQ7ux/YRwKe8VLRnFXR
lfDKYYH45p756ijS9qZL4tsNw/vjWOmbmJ1QY2x8ZSVAK7Nwz/nAAt8RV+jGb4jBEVcmmFJGo7vy
4F+yvL4pIk0w2HIqmZPzRqLsl25H9oCbzSZzDWFZ+T5oGkTZpAB7RH6OSVGNaAh2WELmCc6lP23b
Xf2gPbt1gR8IuDVV8iaHUUVfFRW9S9ptATVRgNna6kN1T7x4TsHDvI5Zfa9y2S5QO25GYtHsjlJw
6PM9jdRxkdu5WExiD9/qA7S9NklGTlpNWkWWfpbCXBWNF6ycNP7OHfM4UW5yWIJE7uWgnHL8WFGF
tF8kLGRDLNdZ+No23REvytW16BcSWvYxdwoFre0F2mMUqH7TLewN+t4k/9IN7TnoNIXJq/cXqJnn
+B4g/D1GfQcXQ1ce/Cz7kNrMLbUxO49MEXMg2QetOPaqMdDvj+exyt90SK/rWp/Ws8aWeJoV/baH
0HW+ZFatWiu4gNOG2tUOHb0vMHQTrMluJNIJtS1avvJv5YLH7ST+dN+INq6Wbl1ZvjnSWje1xRFc
Ek3aeMWu1pJ9aopXmxmQQ8c2adOntGnvyRg+p4Z+mjC4zJtlp9Rbi7qTkLDzULGyeoncRnSxqsA9
G3huHnxPq6BcnfSUcw371ia03W45kKyhpr90H+gBBwPDVJgAVUOqrWyddo3b8iZnuWBlKMlVKG65
si+NzsM1sumyOstNjBuWaeo+mFApF/ZT3bgJvXPc+CJ+bUfOLDA+X0efqqFShLKFWtSt6aMfEMWb
OEPGP63xSU+o4mmGkBabwXaKszeSCyQdUnEqyMOoNU0cyzb5KCn93Mw9eeTWrc0+oTjWLHDgqmdV
T7pD6IIwL4KVKxrrYKT5Dq5CvUwwpZNnCIM+RFzrau+o0d7Qbb31pbsVo75XpveVuME+6aoL78cR
3dyTLL1pGYNcw+D6asb5rIungkrwPwWjvxq15khbiCyFlpmo7fhEZFiE9ImffiT6onThcTQPQ8e2
Tsl3a6X5VYLJW5QBKv7QRmXLZDHUXnSLB0XxgBYG/0pU2QudZzH69sYMHEEFFMKv1yEGhChw8R6w
3kMIHVV3DSJ2uaw/WRRKftzqj5rLbY/oDdMB03DCJfNVrvj/R/F0TaMO2btz4F74Ru+O/QBfKSwI
2oLsf7kx9qzkz32KxjkeGKqPgQ9/VwE86+f+9OTeHUlfkaWU9dEgkcjQQCQTOhIE3uP8dwwD4bLA
G1sJJaKc2GUx+Vhtx1GJLnqUAkvDd4oQfn4uYEg0kfcRBvFfjez0tcUOlGdlumk62XDrkV1VUhH0
RYy7i8XJ5rSiuUByHdIHSFcK45yyFRc2rozj0iPcCfpICF86rV6ylJh1aqiveGpObcHAm3PVAjI6
1Fi8AlM4wpqnughsn64JdwZjcTS86S5Sf+2o71iDQDEABFXQ+wbeuBXGXLDNFkai0acSsWriNkMs
0o2QT5PREBRgY1Ez8GdgHK8swgMUgXKDfKLInf3ARC5Zl57VkIaSf6htUMG+TtlV5u0XdcpE4JxF
cDhaErUtE+dNK8cHIUl0Don/0ZmW0hpPCE3P7BAWsYwZVfnqPBG1XXZfxHNsqlnuIfKq2/rkSyZT
uiuxCYOxHXcu+4oT6W+0JY5OWV1929nD0KOTSZQUCuvZ4rt2SwOQRV/BDQzt9yoeibrSz35icc0M
jqPAZdomvwVpwKNG03bhFgffjZ4qU/vTVHjE+4rjvnfLvrMK1ri00NUAJd9hRCpWIstxXFb9q8jv
nWjfRtPwtmIwL23kyA0mmBTb4k1LwB0I61InRNbiFidLD3t5b7yGcyBrZrcPelHC0keDbGVDyBCp
epaNIIotfraLt9wv/sSNE28SAnZJBE4BYcQQztuckz9tbho04gu/4NJMtGqhNP2H4ATe2FG/Dymd
B+iRy1yrb/T8P/okeiYchzy54hyOxKaS1UtSGfuVHhPaKo2P379Z6i9F1504puM4GmgvaY/eRPfZ
rfiFLTf7nriXDz453BginEuGfXwMaKhIXzr09ZsPv4jyNZwMSejcGYXzHecP/k6k+XXXPVRA+7EG
5zt89oAk/OrZ9dslDh5iudgezRo8DaVRRILBqi7jt1zhIu6559gGW35m6rgcwyscpsTNKD96hZnw
ljdRs4wr7+8IiY+Bqe8Yp5oEsk5LiZYX5rGDs0vbCz5AvpNa+qlPDL8tuTM12n+pk+JPxIu8wIx7
q9roifEk0W0sCMYP9OEPJdV3qIOJ9Dg6SlqfkB9OyNsVVFT3p8+RsBSKymdqAM+741NLmhYpESiu
0QLrEkTp0HfPdGmw1fjFakzbDRCL57QXqxTnOwX+BW9mv3HAIZk4QgxUFvZZT/DDkAqY72gt4yHS
GQSO2X3MLq6rvZnmQAvHNk6gXQb61kzjmVHQNXkkM2VJnGy7CrPo2a/EkUM5WMrAOBGVfLWFviFg
YAWBQdsZJqUPtpEVGbeCZk56xjgtqA2neUSy6YNh6YlhUaEFWOlm91bzdRE0n/SiHnp8CPvA025S
6Pv5wZXOrTDQaZOUxXGOOsclINjnWSeaa0CH3mn3jhzjhfAYXXl1cSHm/RsmwLqwuxdcYGDFOfDM
mdBlVjyhefly8vaQ63BsVEnzOU3CjRumK9FpkIf7aSe78A4V58XLwu/SANcfTnPhXVDs+911rCaO
JslzPih3hQ5pEerDnm3OWxS8uT7rkNGZb5ifjrk8ejmJHHoWLV3p89gIsUXlZm5HnKq1QzFVjKfJ
BHjpWJwvfSu+BCX0CUrLoMqvAd1NytRgAzzllIXO1hTJUy2aM8Squ5HF3zo2w8mcvnJikpaWU9+Y
j90127gzoyKGmrz7hqOBj8eX6mPlUeVRFIuraeffg4VHWjC8GeYwjyRurxoF4Wh7d5WxJJm9Arfb
2el2YmhMX2zXITvbklCib0LCJOj0LbV+6j6g0C7wSq/y2rDXvuTD5I3n2ik/G3GHd/XuoCoDpkSD
TsvqQ8RiSB73pRu3vp5Sb5dsShbCBSTfhJhM9T7uAoym8cGg7bGKXHD9xCmsy4Yvj85bVhRPZK7y
Rfciy+gWjZywe7fezwHEfl/vXBLufTLb8f6lnbXWaBOw+bNZDBP9MClJM4A2765Yp59ST1vrBiEG
IqRtSe71wwAyqCy+SKlSiXNHY7axmkiBHo8enKa9BngYRTo81gkxSK0/HfNSe7K3liCkT2ajRq+I
nNa6Q6WYVX+E1tyJDtKf4Bk8pKXnPHpBR8tHWvfsm7Ehf3P1yFJEOLlh3uuwekomklO8M6aunnje
Yl91EShwgqHwyQCp0voVIayo+AgGdEu5t4pm7477LhjPlk+8SuhwpfMOApLDuFa0jG9gu5dz/PQ0
DukKCAUNepDuPbUud0w8ocbBUtYlxS32exd7dbHTWvjFJau4js0H2y4iua7OXg3du6UDoKMhZT/N
nJFkLLzOXTVswF3M6ovu2nDS2DbGmO1SFlS2COjZiX8xKXg3qSScqH2tqDXVxCRYtu7GSjVtOcrm
hGqTsGimO2zbV+nBqfEcZFhTu59TnUGB7PKBqiqN3WfPoG9XuC9uyppWsaZhEZnT+LK3MJ7DGgVe
XqrglYyY7qfmkUPN0fJKtZ/nA5oLwr+w6PLhsaAAyDhqlFmwnBIyrLqQnInSpFslmfPgxuxGHn1I
xrvGGk6Dlrwx+/Z2XZFe67IwVp1QnOLXgTtFiyn8wNlDg25ASNQS3AJMn0zMrN5qsGJ0uzyEcosk
7j2p9L+qO1VT/lH1stwkfQE4xzKIDEs5QJkCkEZfDThx+hNcFBGCA0J7k5P5wEhGGXy3xDnR9enJ
8qb60eZtUSpnAtaRiFPSfGytciPLOVtF/2lDGBpWVL3tlFXx4Lk82V70mHThd4/M59Tq9aH7Cpvg
j54aaxy6JLE401c4hM2W1vxbSMsuCuV7l+HY8gr0mHVlPhAZWG1AR191KU1gDvlP1vvVrBeNV4oj
0agI0O3GdVvM+cvll2dGnEr5jejp7YqemSAwIvhADE45nMdJ9a0rJ9vH9avRUrxGgJJWVP6HzgRW
RonjByGMBu0Aouo2Vkm9TZ13V6NIopWJGMJsgCdrP6MPH4ZqO1nSCHacaJVP05MfUJ8LLWHHbq5N
nOO/JyR+zQayaoGrMc/59sl3WVAQop/FpTgWzkHksyLXvDtopLih6HbVxVdbtyBaXKrxOWVblNax
13LI/c50dVLnTqz8D+mI2z7z7vjI7ux78zVzCK5FasGIxscK2VNgdGGwDvI9bLfoMShZMWFsGIlB
zQ7pRxXij36DXPTREy2FXI+ZQZCijs0II8WhtPBRGi3Si9NODG49+RdlWbvAFshKH3wXQWWsgpRQ
oij8TmL6xVAbiPLLwG/NSVV9o9iiM3mwor9m2iF41KJ0aTM/C0vTWEqYzQUKR2WV1VLPCxxyYMiF
hzin9y5JI/xdaNEebXNkjMAR+6Mlss82tLBMRzxc0k6ulqq/U83YeWieYVm3DFDdi5WihgP5YQxO
wdh9z3Cbx5HHZ5HVyQ3N09jSafUJ+mKDTh4R7TKdkhxEjDSw0Ha0q6D2X+VQX4dGsRnaNH39pHnO
LWzJ9HfqVVo2iLD86oV+16MpK/4WMi3C/mduCeQpR7qE8ybee8RMVCaS5KJlVkN4rEhd63OyY2j/
L3tneuFMYC/+0u98nkJSN5thoJnlIml31TqtAfyMwCSKyUQAQ3550vRndNFA0ClGmgDcYBX+rVL/
gdHhQ81fCdsgO6dhdaE9OdcpU8ghXWXTS/QAlB9m3uRcOlHJ3VSQQ+dvVFOgEhnp7CWYxXiYgHA4
pzwwYYiBsG/aDRlr2lKz1E+cvIZjsTYgDq1QONyJV8dfj2hBTNcJUyRirhe3YhEl0RA81wwSfxvr
5A7zECpQMtJFKdTe6qgFGSHGNOfibwJUNkqjvyPANoBcRMnSrGxA54jR85hulEHBuSwLii2DVW6b
1xXpn/KSk5gZC0Z4Rglzf5KDvvYh15t5/cZDtEtjY6QGJafN0u/tjHOr879uT3+8+h/2zmQ5cqTL
zq9SlmuhGnDHKOv6zRQDYmCQDM7DBsZMkphnx/j0+sCqv1ullmTqhVZiLtKMjIEkIsLd773nfMee
r8z5UvQz7YiaEIwoWbrqxdgfjeKnXiSId5j2q7H/WOToa3zpW/JWAxbrkqjRGTFh59CW1bTxmfZk
tmqh/G00VTF5zFKSPRMbgH1L5GJI02foORPT86b8r8B3asScmHZlbTVB1s9Ef5geMQFKOXiJaH5v
DO9r1L+KwJpLWmiiZtZXGzyRp1GyG7vQ67x1Iatj1N5WrZ4zmLBvKpJWIiKnSNlkZs/OTKS4amOS
A/SU3wqGU/40urSwO+eZEG5UVWm15UiDniyrzyNqMf4kh1mcbP1+lNdjReQIsJQbV9Gh1rzwRY9T
bZ/11r0b56/wmgCbzefK6iHzxShWxPhrAJ0eIZhcdx6j64p0JaYk/SGuLBB0hLVsKg2aky4mhnyM
BF377esbQVUcXJGgQaGSc0J4RGlHK4DjyE26dD5m4+RFeMFB+ixZ5WQHF7a1z/EkQKDj4MYflXov
wWQ1sGjWXsFrO8zmUU4IiOb5xvZo78FzeJC2L7KeKNXAqhlaeIzbC7pb7iFW4yu9jolpafYqxuli
pLfex/KZN5hH08oCuxAucRp458HnPbi5Tey1R4YXJIqVVruXCFNHql/EWCHThNZO9kw0nu1OW5sp
vWEri5bQ6WvWzU1nzDcEAK2EmaNHBo/F8SCpyXeV3saZbkb86LlA+FXRxm3r4KbW6dOBBngZOfvU
EWASIcereawlWM0ixYuP3tew0fqbjOWKIakeQd/Ya1rA2oXhwfUJBv2iFo73Ynv2MU9oGzBMgeyl
zcOzm1Hfyvg1UkotCTDJTiem57UjPSdWxdkeDeemqmXFzqGNW8kJ5JGlzw+6+aBFbvngEjh4jAJm
txURTK+GyO4nSeawZlrVxYSf4hSmcKp0wZmdWe2zl1dUx3kvdqA4xeVcUf2KAuYBdbeFtTVrroqo
ag/0rThwjcGbxQHndSCZboMAV15ofV7fM1fCTGtnr5lXHXXHqdc9u8chs3uCKu7hpepH2xjUpolR
9np9gHvis19813kHbhZb7KlFp7NuieNrK1zjMV7etKuOMrasjTmp6FrMbNNpxpzXFc5tUzj5ZdXU
sAHjXGNGiNCHCr28ZqfYuqSJXqK6QlyyXEg6YzxzU3SnqSj1u+UikuAXnktpESys9AbeCM5+0cUP
jVWTTMAA1JhKsk9j1LZMUwhRpW1uD8gs4wF3PMMDzwge8rmh0+HdD6EdHTMlf3qS+g3Zym3cL9XW
jNgVSoxDkl9Hmq8Oc2ZQrz1xnOsCfQO5xoBp7ejTiuEvoWQg3a/18QZgRvbuw9rZpRWT/6Q4aEVe
n5Y55eAO+Rr77quBp2oLaTdYQQv0gbwQidtCewzDdGe12TvwC7VV9CVF7c+BHvlOzQUq23iDbI6z
cR9vobkutSWtGeldJm5ubpwc3btLUy6KgkfN0V8gaAAnKrJ+C+rQcg8Vk7lNbJFaEc/lTzmjWUdI
QdtmMfRI6z22FRhVKc65Jl9qXfKOGC5tErEJ3O5Kwi5hkjISGSf7nvBP4zxwwByKU2WG8U2v2TYx
mX5EfDmp3EgXEY8IMk1pfjNJnvZFy0e+RKmrjaT/FMesKh8aA6RydqRwddeVJmd/SgzoSqmK/AEh
sGuBTvYgluqTIJ/ebNbw85h5D2mNuyMHZkBEUn6NF0nuEEk05A3OF5G0DD+IGUF6GBOIJqp8NOEF
jV768rE1E8UUaXQXsnorpb6nTOtjIozjfgSKYyGW1hyii16MkaD7wWsRIPefqit6PiwUuOSMIA6k
KR2B1d3bbsOZX2PaoiXZs0Y2+jGswgs19yEGlnBd5FO2sVp0xQ5hl1sjeS9hUB2MIHmoHS9e//jt
X/7xr//ya/yv4Ud5Ju0oLIv2H//K17/KaoLIhM7871/+4zL+1ZRt+am+HvZvd/vzWf7tSx7117Nu
3tTb377YFrj0ppvuo5luP9ouU18/gJ+/3PP/9sbfPr6e5X6qPv748faex1w/MkriX+rHXzcd3v/4
YegGFBQhv/7KP//I5Yf8dY+rt5wH//k4Vf62fqti9Zb9rx//8daqP35ojvm7bsAL8AxIsLruuMaP
34aPf95kWowiHNORhmlakpuKslHRHz/M311uQBJvuY5pS+l4P35ry265Sf7u0Jfmn224ltQRjP/4
5+X428vx7y/Pb0WXn0nuUe0fP4Rt/vit+vNlW/5eBBY6M3ghbGFIDwSUxS9R/Xq7jZkJczn+S8oo
RGZzQ6Md3p+f0Q/2o0npMH9QqfcqKvbOYJFBdO4CIWlogMvDRRhcDGFnbiGKbXEp0tk37GyXaNG8
86Dipp6czswMy0fXRiCekC7Pcag+xkmhLss7oo/dpxHBDaKbfD7aIkcDNhT3jdUnJxHrH6XeJkjJ
ST607YZ0MpcMUWXpiNMyC8GyUV02fVVfRpVBJBGMJXpPwBq5irveKhwfEsRGNGmNCATZrKUYi1aF
ONsI2igyPBpkW7SE6VnPtPyM4e9NdtOVJIV1Jz013ebNsGPSNF4oFCPkIju3S5slC2nTCCTt1w1a
hbCnFZN6Y+NPTsFomE+gW5oWtXEN94ptcQOuXJ36vhmuuL63me4eVE7bbkVw0pF00nEXVnCFWIaI
PSrRhAx4vDZ135EMjYx/spnxTgx7L0ptYikNw12RohXWhvJTclw5BjWRumjYFxebPH39Z6cCem6E
ah8RK7Y5qfChpue6adF5MJ9rgnU4VfveRnZt6+ZrgxiVLcR7CIjjMjUEcH0+oulPPqU+XTTutAn0
s14thtzAutR766S74R1ak/uRoGTdHe5lJx542xOD3GTHaRSQWGfvV9WO27AX793MHzk61xKw7VgT
MTzMYttWytnLicIyLFLNt2OyIDOMUvA0b1rrl56Lg8loawXB9dnOqvXcjCRhogcpaEpHSYDkiHFC
1ZpEZNmgbxIcWN5nDhamiRW22qVtLTBP0QGDQW5cdA5svCS2T0x19U2dNPe97n1A6znorvvRU08h
BBu9xrdGCTQDsVwZwFZKFNPqvP0ZlfS3kfeknrMpY9BwmWvcoiWlKl0kKTm/iwq7nQUZWnrFjReO
17E1vk7pQ2DA7oq0wzi+6l38mNvGqbZcsZ6xAB+J3gHE2m9AkGivDFg+PYeyw6oCg4OerW6AuoaU
STOZ5qYegvCIGZcSk7TPAioQEcf0Sb3WuJUdP9R0jCcQRRnALM07m8SVDeN8qxO7KVXhHBmm3095
5tyNNc1AAa/bz/LG2EzolnZ2klfISiQzr9acH4fgATD4AlrWu4tJZvYFZQHjtTC6EzRJ39uc3OVM
Pw0RC8gCRkaddaakm67n/ifN840FPPuq6tmxVjDaJElTbbRPF3vs139V5hV+WuYMtCcOw5UnrlRL
Eaw6r9+XUNxw0V7QQPIJ7k4uXMOrrrQ8HDb/P2xKhvV/2pT+W/6Geeut/Y+b0fK4vzYj2/td2q7k
DWE7ns3E4n/ci1j+bQ5OjsceaNnsgH/tRfrvQro2rDbPMD12imWH+Gsv0szfhXCxeTOnFEL32Mj+
M5sRQF33b7uRLS1T6rZp0JKUBhuiZf99N6oHN5paiTmRo1OLuDbYCencU1LUazd1zW3S6PiP0+LE
KTSA8DRloEFRQ9rDdFvHdglVyOnSqySO5xMZpcwd06G8KJDIFJyoT1839omVXg3ZdMAEMxzFHAdA
B3WFilKafmO1qDKmr88HfY6iM73Lr7vMY0fw2ez8Uh0xiSvcXOconNXh6wFfd5MWU7vlKc3lKf+8
29cNrcDF7IYF9rrlFjx2UKCCdPRHw6I4KpRDFeLlJy9PHKI1XIJLSzORl4Q0a5CwoDB+3QWeeHOM
e+Lulhv/fGxJvmFHkuoqCCsC1L++acYAyqEOcuT8929qfN5sZTGlXh48qNI6xI48WYnUZ5IFkpTB
i0XO49fXmN7pyFaVi7q88y7d5b8JUZaTIvX7+urr+0aS/nWjagneNREZhmH4ljchMjMjHdpdbebo
jRcc8fK9YjIRg86pPu3Q6OJ77Wrr8uuWr/+6UF2Zop8OX98vIzTaXZIa/teN/9N9G2qJUx/9DFwR
zZR3iOXniVKkKSHZRrzSXcBBBQUEFTKcVNzsyDcuiRZwLyMvnC/h3Na1qrvd1/dzmMfrtm6XOGDu
QS2PAA3Fhm9Tm67zMnU30fhJNCwBIeVkccWTt2SY4f4tEDxDMEsXDYgxa+4AR/RYP1Ae1LRNofnl
WQLFDvmAqMkKaasPsjitbcUgeoui2dvAvSIYxDKYXCAFZldsx53BmW0zcPHWbubee3U57LpCCYhz
lDqBlp+EN5a7wnRu8mIaT02SjX7rMSmoqxDRY6yV20ypeW+kRATQbtHXuZU1Ry7mlc3neG1XVXqa
XHT6E51udqEZKwPaEMfSh10+Q0eSXrAxLV0/j925jRxgm6H+Spit50+ReCuARcYDcl96wjMHi+Y9
0YPnHg3pLircZA2S7YbjG479gtBXPYBqPHp+X57rbmw2huka+FWuFbPg407rLIOJPxM87K01U85M
u0bJ+GJKPCpYguNrt6zSfUOGtxGU1d4JSdhpsijaRCUlcJU29i1NuHeFAb6O5Yc9o8yhxz6LEp0B
/avGTrco0mkstYq8y8F8MDSY+yplaE8W9tqO5rfCQVNS0dbZappNmdhxFrS8nZcv9WgMfNuOJJV+
umpdBr2jZS79OmSWxqi6TaTjnSmZUoU54rjRrfcgMM82WjtkiALBknvmQMhJ1TCGlZbX3appgH6i
K/GrimkRqjvoX/bIzCIPzHtyQ8kN4L2IeWM1PgUaKO6ws8g4yBnWd0DvfCT7Pzl/PxIBe5ocl4r3
YI7zM271O0YFtd+UNRrb4BY1/a94GPRt3hL8SzeIcFqwarK8wINhAC2l8IzHdD31MzGQCglnUkrE
O9gxsLnW97b83KI3aKMVTq+TRiDrNhymhLDYWmxwjTD1NVi7TLvkt5uQL5P18W4OAa4Ah2FhFXa3
nvcUef2nnK13znvz2hydo3aFhLu5RA2I/rTpf+LKvRZTyak0iIa11QvM7oh+jJo+BE3j8OBE9I8w
shr7RsTtLjdPVKrWGoRJvB0M8ypuhwt3wnkwuk/6MS/c7tLTyruBM1FaEcvthtHbBC0ZES1S4VYT
04oiQluXxBwf0Aw9pqay7uMcbnZSeOdSVRKYmaTGn+KdVVe3WmKVG8tSkNmd/sZqPHeVd4zMSAyO
fDQRRJajbEnsd6FPd0xnTV+LGBXCU4Nxbk4NNpSp3DsB9XVIgZDWzuzTMo999DYXzN3XYWJoR0GK
y8rQbIDIrvlS9InGZLWkMTcs9oTQ3g7J+NQgOtx3HUIps4k3k8M7B03D2ibxtHfUDW7cjkZ54u4C
FD37iOlhVVVHU3cxns3Rg4YmgbJuGv0kx37OJ3aosTOwedAG1hPk6RiUulhujElLKN2W9c3EFWl1
1q6cG7TCWfcrb+k+mu5TXUSs4hR1e6xcF3gwMJn2PKKKU5ZZhh5laRGQYAaxD1yaFAU35+cBY8Xx
fXRZC7ZpZXvHupk20nE/HUU8AAYRAP/9+KKISF1Zsc7woE51NDzmvVa0t3HoQiI2GEH33dFClLJK
NIRvcOJ+lcOAxc6LPlF/2Bzf75pqeNRVu20F9ouRm/LpHFa7pGyuzMRsT4nG2y0Zjb0UJiBSdWtK
4q7jCcO0FDu3HJlH1YwaMKln67KQuBL53c2mwgIBpRac+q07mSmBxwmUmCi/UwnNFyucHsVcHLq5
/UgLc9rQ6L2MDanQf4xbAX1CJl59DBGLOoi3KmJ3vKIIN060ecWiAT9bdREDz6jBe2JuPMX7REUb
G52nX3vDVjMC9xqIz6Nmy+toZq6VQi8i2R2NdiufWn1apOjiIsXwHUlQASgJIG6snFw752l4skzG
fLVIxy02b18Ys40b3XzsqgCDHpbRXRA/dA7jbntgVIREkbQQEHGbusEGRoaRiVEHDfhLFs4gKGfX
7+263bSSjyxmnXPQaE8Veot1R0I7i16Pp0P7TIS4zqT9HIcE/uIGh3DjIPXxtTxNz6PlXkDrQ/8n
12ZbP/ZRy+zAag/sCAym+pCgV3s4jJGT+zLk/gYpC7G3SBTebX0R3MLLj5FazAWFZWGhYgA94qz6
Kv0p8bIyZGvK1Vw8xsr9WBbnzDY+rCq/scvIPMWjTsuD91qFHp7UjBdZAuWOEwALEUlJ3XyWMx47
YqTVTlesCIspx1nOFA3BCcvTWWg02PcJhEBTti4is93rnwKL8FrHdVhW8jHR54dQZDv2M0A7DA34
lI+HGpxoW/hy7l6GIqj3VhjP2Hq7Rxti0Y4lapU1qI563b1frqPea/XOydQ5m/pLB+Om/sthcH/I
0uwx1LpzYrsopYtPZH/nsAhITDCTd4nTnAnDdIr17jIM1ROoSSacI2SSEKJqRWV+i9Zo7WuxnR1a
epGmY21k1nTrfviYFlUUwHt60T1T/TrbxliT1NQ/TyETsCwKEQ33mefb5iKRpUeftjceZ6G1aoaT
xugS036XIgqRLUABtg4NRXjZ05swW8p8FyvNPgOA4S/uhWqOjrHQP+GHftArAULh1M+q8W5MhUEh
KJFcZyNXsOOMlJrGFadkn5ghuFqOTgu2eNQKixCCwDy2tvZmQX4yLcLqMWwzFp0ewQAh4lwE6Ysi
TxUXpCYHqyErzg6ZzFv0C9uqnH9V4CLWARQjQTM9coOP0BJ+1dp+nD6aZq3zO6jSrzRxtNNya+nm
i6iBEDWO90Q1MMUXKa/j2qyre96b3aoc0JyWg/qQBRoMbZXXhXPqSszahYmjVgP9ZRbeXmpMmUc+
fis11Y8cj68Mxs1ThcoNiSqrNIej9Ijoj1+9xgkRyirdtNYk9lBzBo5c1m0ue+y6I1h5IuFBXaF8
NPNcAhDQsEck2WPqvHjFIGF0EGVg479xzG4fWcFni0p1bem8J7gi+E6V4cu42TupQhk2IesILBsW
S/YwV3jQ+UzmQ/fTRrNGEgbOS4FhPc71g6qgamgoGGOOlXuvYr8MNqpzDlmZ/URq6LsgSfCnelDk
R3mjIt6u5nNCLLjfw0MtTcx/ROAcpyQFsT3NOmASjq2WxcqS2i8Sqb7O8hBGIbSbbHishygndeg2
aenMG7QyMNox3+sD745J77NEgJa0KD3RcV1aAYovRoANSeucXvPYvaAne5l4jDOi2Oo5mc3MqvF0
6xWy+QCiCFr2BNy99itL7hM0qKygzbgfdAjAU0THUJtPo7mQY/txE4miuq4M81RhYOstHV9yZvDt
6tmROCWoi6K9qbePGYfEbRHbF2Xo2X5tIEux5ssu5xRGSthJsX+uxq5bU1+GN2nbXg8jEyU7Kt/6
oYk2tC+Pgz7iONLN3F8gDhT87dFK9MtUNNp2mugjlWZ+PeH4Xwdj0HKiiXC8dsyMdOIq7FbVt8Y4
7+awf7AJF1rVt/US+hZjxF5lKbwjQiRFOSFMRaygF/J5CGG+jAbhRgZqE4QHR51O1sqepzs3nUgH
sJ+9pnlyZluDHfGem8g6TS0fNoVGM44Ltxlh7TK8i/05mY/CXI6dY6jj/W1Z6RgQmTZ5Y95EzyjD
WBdwgEfbx3A053BZ94m+DRpEw1H9NIIhtuednPotEWjLaWNst+rgtePF1P/M+2t0FRgMAk7bIRL9
dUsIOZYlUqlCTa60tEFeCuWrF0wJRyeq6HI/2ERybbs6OaMWjUtcr0Vmd2vRs+KMErGIKqOzUYjX
SGTlbsmbQbPEujxDMkOYZ7RscmVJOzJHtkbrEetDly76i3Djuu19ikNGoX10CLvYJND3SodzxJwL
zhq0Ez0r/VmrofJjj00lapk4MtRjeI61qsp55SeD1Pck+2z18l13rEta1WDBtJ0hzXOigAjEyVAf
vRly/myIBy9uL7jbIYvje5FzOCqR9G06O0L1OC3Mg2Mzjx9zcMx0cCuVOxzjiZfLUvaFbvY7e7Yu
HRNJmeFuDPAYIHTkY7HQQYgkhDavz1iiE/NkTGl91Xd0+TjExQew/7CzrehmMtpwb2T6uHGR9/Rj
OLw6mcGmXf8iMM070GFR+F8zfdcnmDq6HNawco3gNm8PkAtIcUmC8A7AVL7tybqChQ6QhvK326QG
TWIBNtqH3oSWcFbFzuugfzWmcu6FR3APeGcEp5lFP53cqbFS6ik9RHPBBMOIEj8ek2zP55r6IXGn
J22RUQ0+YzjraXbQvuStJw9p3BS3fQ/grCX3cQwfPLAEp4BD5aoS0XR2s3zprk+nGkHCqWAHy/qS
ZLFOJ3HVc1FC9OSVBgZdT3xm92Fm2SesfgayNrLuA6pgxe5z0nTiPD00tk02ahg+f+IH61YCMZKZ
qRhgHjoso+mxKdDn7c5dPdwPYwR5v6dqSVNDEPOFT0qLEIoapcWhiWOJmb6mbYDPvLtJq/A9YKy0
AtyYuNZjNRXAnxrMu4zsJTwHIuoKU8JdCVixna711vhT3usESY9Q2qddnGIUbxscFkdTGx6KGaOu
zBgGZ40fqt5cd2QqdqnrbOpKsnxN0yZM04lpa3mEi3+ojfRgKn5jnMzuPhac7cwEjwX23Itkpvac
lykEJfI+HypECA7CUagD+bb1jJ9W7nlbvQuLVShtfWtT6qGIHqxi+bwmE7glD+HFI0N1g8WQkA5a
hnJVqeGVrBAahXXwkiK9IUfUuIXBJO7LcKJoxA9iptFjIaEr1ZaVUAjO5Lx5ZrTiMJFyKBx2nLU3
Nur6XSzT28G0bskq+uzD5gIkTloMN60KHgItVnwMSnkw0ulmwMo24ZHzqZdypLQpozOQKplx6l1s
7dmcYOJDzUPJ80sZxKq1JL+NoXdKB8SmHAFObht6VP4Ip8LCXYcKO5CJM2/XTR3pad4Dqmj8tW9B
4cAUFb1a6deCrJtztthplJRPSedxsgyCykf99NC707uIgmbTBtbnYE/swQ0hkHn4FDtKv5wWb1HL
OhRbZKVJ9mmR8UFR6V6YY3UUasQRoLUXRh8/52F7JhOEQqVGSGhm45ExA8lPacym7JMCB97EawgV
daW+opYM2XGibdnSx6rBF61bYd2HGIdcPuZBF77nC3jFzKj0Uds/Bg6ygdnKr7XyU5T5oyvdA9lF
e6J3GScrjIdm73uIomvHARmTE1kWOKXvNigG2ui215OfEdGGBB3CGVJLGKp33+r1DX4fiq9f8Li4
rDLjDGDExsbkcJPpxmHwNJaoJDP9pSITs+OTEKNWAxQUzmwcSSqdhN8U3wDiHNbMoMM/GZSQRrG6
vve99q5SY1PgS8PR5z72vSPvrDnY1nRXhJZHFxBa0ckFbGRzicdyStqr1nXwPDVRvhqSYF0z6cNC
3z8YzvxUSeso6MrTwLXitQ49kDiIGmQhSwtBMNV2GPObUvBhdxOcrJoT+AQwv5pmAuU0pCCsZs7/
ESpF1T8IYb660jow4iL3ltUd/SoR1VRj527ICagdUSIzMsM0FiEFtK3y2OjJcS7fbUKBtoNtoilp
S4uorhJ4af4m9OY+tvjpUUuPy9gT8Imm1jUyUCEz2wpgWNwiHitYcegT4ycf71ssn3AUTS5nOLnv
jWscZ6T8xzBtznrhXWEU1k9AWk6i3pSteSz74YbSitewJwKunwkhoxBbDTp+WZ2+s+Jyr/r2KfeK
xylvLtG9YCTKIciGeMM9tPddF16Zozynqflsx+qjjQFmCJOtMYQS2o+PpCpHHEPrZi1Ftp4USuIw
Vs/TAsVikdpObgoVz8LkD0YkX3WRvjYXeU4aCmhMkfdQuXiXvZRhISsDK8srHExMd5mpNpGsLu14
uBnG2t1Zi5mc4/vHAjPbSrc6o14X6zaaT7kW4gUZw/y89GXWFhnMW88W3t4S8jHGonChPOJK81vd
y8lqQi9JlnHe7qCtNQICJGMRFv5fLk6OtbAgNCpSZFD/ITgn2Toxz67If3HKQRITA9d09JwVx8Xa
GY1vQ6J/zp7vZCQPZvS4kHQTzVUEDi02OlnCVkhrB86zjVwltpc99SUThYJMjcemIKwidiLxkGQ4
+mxMZ/deivlqSgWwxJrtaByj4U7PDRpkc2fdWhZRLi1KaTo1LSGzbtXdUK8U2wbp15l0p2k7D1l6
1sTgbbs8Ga4Hs6ow93TuVR71JxMZ2zdFAj3MN0VCflMkvikS3xSJb4rEN0XimyLxTZH4pkh8UyS+
KRLfFIlvisQ3ReKbIvFNkfimSHxTJL4pEt8UiW+KxDdF4psi8U2R+KZIfFMkvikS3xSJb4rEN0Xi
myLx/54isRhlYWX8bygSp7ffdh25Cs3bf7TsLo/8Jz/C+N0wDFAQUniW67km/IZ/8iPk77YtdNOV
0E1Nubh5/7LsGuJ3AnacxbKLZ9fTF57FX5ZdQ//d1Bmce7blWJ5wnP+UYxfUPU/1N36EYwvHtYms
dvAQ2Z7h/N2xO2WZOWl6EMAuyMWxGBQ5AO6h71t7LxdATJTExWlKyQvTjnXftpe5SPp1MUYtvgJo
8FmvJX6dkSym9EI/tmrQuR+RHrb6Gc3ETgGKarKYaEGhF5AAUIGVBGCPmnyVi/8i0roYH58zYgoa
jZXALQfI4r4cawROoftoRl63TZX15lSxPOYjZEqPEJ1ihgSvOqRF6NuudYLiVl7wloTOheg8ksRS
mW6bTjtENQabSWX3dhCC3kmC0Q/RwpGFAEY56y7zANUS3914yE93zQxroRKfekaER155azAT2DBw
ea3jZn6XKi9JCiMjIF2ExDqca1LdlNxZC/dLg2I3mDNhw10miHRQd1o4bfUKz40+SQDuLa7fRqs2
XPNqUy4kDk+3MR6FYIXRv0ZN8aaTg7Elkulcxe1t7hB3q3XImw1U5eHcAmUFeVwg/9vOQSE3eADy
VTu59NJmnazdNDdWg9NBgNYHoIhvbUDE7GRdt1NDhE/SDmtgrPGmMABsd5aR+mbRZ77pYBfF4lmn
yaHEiIPx88HWtHnj1dzPsVE/5+OtDLPrUZ/ztZUGxVXnAm4P5SVhAWSbWOGzoUgAJ/ARs8s8+N5g
ntowvyiK/iZLoj1Oq+FeGcaaoCO1jrTwGoi+vg8LD7uv0aIZw8ihVLBbBKa+BdsIwkU5HoMeQzjB
xafBuI/4ZSbRIl8MyX8NIy6r2ev6BhIBnhHS4/pK6evIBJwUZ7gXczLpoKUTISmIYeH9VK8Qg0qY
efPZaxJiAIczCMTEz3Nji+Es3pSibLbdmMeo8/kNgCMnuNODk6zJG48yEfi6SCpfhLntB9C70PYu
kmcc+9uyn15KOyyOsNjI5itIOrHJiuglsc16eJPZzXAB+pOU6/lOM8qRZFk9vzWI+Z6sdtuZ9qFU
hX3beVN35O8ADN3bzppU6PioDHDAanY2Fj4e3tPu8OgQo8wnCKdEmMIlwXP8NIfZochBMDdZcm7s
0vTdmRd4an+FjjM8xI7b3kx2eyWswr5MmuIKaNC+j8vPZDB+ZkVpHFwzvnNQXp+N61rFyVVu3Hsm
ydMkXR1dYK6ABYyTnYbFNYZscVKtQ4opcA7CuQBnOhGRD7ENG8qNzfVoZPbWwYS2GV3eIHZNOp9R
bJQjCIrqhnfNsrqjp8G0n/H24C0kIaSzh300ivB6Hkt+WN+dwyC4kkksLpK4PGW5O1yUIp6vsW9h
083hx9refFfoF6MY93roYrzTerLMKhd1nDkIEsFf0Ch3c3C2l/9McmMI6dWDVQz1yU6QWJa8TlLg
15wtHYV9fVUigN8qKySHvjrjeAj9kgyvTTYcEy/+BGUBjNm3U+8JAC/ux7zn9VctoWTOVWLyYazM
Gtb43G3Fp6rSF/B9mxFes0cQIe+KKOR9GxErVwUfVgEpPl3gd1l+mwaVtvHw9vB2sJ4bM/U2Rldd
j+6icp5A7mq6Z6G+9rUA08EMLlWGbzJ3bmLFc+Zm8xyC9tjhGirr9zAvmwcjltjmiN2S3rVSWoEx
qBM7k0UsnVp8gNmdsKMU9X3z9PUDnIi4obmpLw2hLuecZanP3Fvy605GTtrfmJJuA6i/zkiAjyKw
DfZij/OmO9nH2GAh6/lksuDRWNIb+zR7d42GmHvb2ivsYz1oONwTMtzYyXCDaxh4EC5B493soagg
9dc3dpZFl33q6RheQ0g3zoBpoc4SyIjGwVOEc8ZJujWVGJ+V1dTsImUJUIbXu5YRDgGsF6OhnSrN
6VeTwoxH+BBRpdPiBNlPRRge5pKkZIc4kb5ttlVxMyz3IqOArMWOMMTaTZ9Rxda7ruarJE5e3B5p
u6P6ZXlNgW+Z6O0HVKgBrl5f19gL3D6ABtcenXiB8MKrP5DUywttzGsCGXET6MBVTRc0d3MbSu2y
JzJ4NcZ2gbi+VetMDvvG08Z1DVJpXelwLnu5xCto2iF3rP/O3XksR65si/WLcCPhgaHKOxaL3kwQ
TTaJTCS8B75eC+c+hfQUkiKkoSY8pw3ZLBaQ2HYtjYPwyfYn41GhRouFsfUDJPSiFbiB+kV4x8bs
KrXrX9TfP9YcoEwenJ65+N5fxa57nBL7L4zWeMM2Ug5tVcBNC0eW7id1hWrV7AyeN9ssbRF6ZAKk
atN+a78Tm84fcQgZVbMqXGOX8isWJqbtxEvWA5dhgZp4a4LCi6b8jIIz0tfUFhjP443GzFPp4j0I
8Filobg1YnjLsaXZKMeviRVdCpMNs8CbQaJLZlgnx17VkXWxp3oA6soAP6so2E3Qcai+MnnSC7UT
4bhwq812V2fII5AMpGa7x9bKknbT/6iu/gFXyP6C8R0b8FBnQJX7sRZ3FqSBre1lGNTc4CAhxa/d
tFnb4Hy0Fhco4MMJpOpO2vZnXkxbGbsHuHUr3oZdh0G+6Rb9rpqOBdu3rcEOxNzyWkxMhEMWXt25
RdwIYroAoctmUiRiFmjZ1QqtMjvIdHqxygH2uHD9a614rLfdGxrS4MgFaULhFMiQ/OIkR1Ywe5MV
IebLPeHL46QSlmq8CVlL3G7wkJ9TwNs9SBSpO2ZpgERXeCe5UiDX7uyJEyMEKcfPZj60kYnbhgu4
VwfHZBF4Xt75AvTsto3VR9qOx1ydpuV2SDPnV40IBcXYwbpYdtXq8tpFoCsIat8lWDL4GO2dETFP
H7LnNI2IDlqlEDOHqNOi7oJddvXvKz4VFeB+b1+xtLBnvy1nYSk59BV7jJ7RZEAB4FWkr7xrvNG+
XW/CDHtSbl8SeNOrMGSdRuAM0AWLOfDvTMt7h4zxi93zGX/SJhzdEOfOiKCxgg2S+YJF+ThDQTBB
89Tmh+d0bxg/OOuWv+Toge3wYjwQ8uwGA04620fR2kSVyhx5xSOiuotk9A2ig5lx/5Jhe2YQXvZg
WC1wTdWQr2nPlHv8VWIPGrjfaJa1DgIU5LL1M0Z1eAxHtAelG8rroFhx43gaLrPs9pnrXpa30DJF
u8Vt/xfmIPgCWJbbtGCf1yrTRQL7kw8o9eZlKaSvxMnG2LbJB4stT8GiRM5b3qRpcnDG+N6fMHL3
fj29xRbgrTj4ztMhe0HewPh+ekhF4p2qUVivY76NCV1WUdJGh3y0V7k0srOrJQLQbHgEPz+ZrTpC
xs+GCqC6obu1gFC49kOWJ7M8vkP8Hh/tis1hN4SfNbPin/T+fdB648aadzJhvcru00e0YggW5CL/
rsy35Tk2KAWgd062w7K64+p5lUi4BzWRYm6DhGYbeh/rHio5s/jDvSWLBgcQQVSj0T5hIPUdieGr
1Yyl1zWWQB9gItlCEPM5sg3HdTawSo9lGWLArFoES9U1UJdWsXHUK8G3HXRHa8ofTZ29J1nSbr2i
eFcSYsQ/j986t5CizveYcYNj58ijmCu1Dbv2L6preW2ytDv06KDYmCX6hyoBL3ty3gvXNtbExxfe
b3PX1IgbczZ36xHTHFwjtv6WF5FJU20GzbIpsU42u91G2DAQYkssm1gx+0uueRbLvVhLs4F1M+AJ
LIc3bnGwsabHCqwHkrnq3oih9bYbQrb7uX7mqpKb2oLx13ulsfID6K6w6riIWrguFqTI7OwZatyF
WcSCXwTemjRH+9xvbsoGvO+ZBcAj/14XfbexsxaMGBKFjRLJVem63ikb+klpR9ZZiqNHlrPpKvI7
Q3rJZbbjY+cFjwV5Bmsk2XBq0xOGKAzHNazZxgLZUvMVE7td18u7aAl4nGbyqyrrJ4zjA4nv1h3H
YBMVybLhf0Nq8FtKiKjG/Ft4E0qjBGoE1FEVYl6u3PrHkfzck5Zw9p8/XzZLyzYINok7N6RRHCzJ
mOxVHSf7moRio0BvV6Jx0HruIlf+GV3S0QHMx2F0snE7puaDGSvk8mlQ45KP3A1JSbRLgZ3oqDjD
m7tzy77lOaEK8GXhNhfWW9hFP2Pp/Zgq/c0q693RHzi2v6Nk4NHI7y0vg8V31Frhu2ZbfmVzD2kn
elkCPyt1H+uieHSU++M4waGO568cH412bRI4bpl1Xsq7DEGnaJEWpdldNLgZ2QsW6bIgoVv+GMxC
yqbPtJ5s491YnipF8CDYR0YJXT3mc/yaN9798u+Hy9OUnZMPfhIYa4O7vmS1p/NiHFE1x5slITxU
+fgHGChcGlfcsCN9Bb63HmX51eTyK1Po05KxffVZrV42sAFi+yHU36ma7nT0p+qwSVSVdXQ1QNcs
7i+RRz7vxubOM1EdIX4eMcb51hOpKjoCtNrZXgleoQh1xzqpeLQb+nyJTtlYjHX7q0lK0erFbH5H
Dapr5Rhby2BJu7f8s9MQMSx/Kyg4z/3WvVe5cf/Py5z0BKrVCM///Oqfr0LOsVWsfV+R5aarljdI
pKEBLyWpNl6ebNs8ehSptkmM9e/cYliwOVh4y3nOexFL5x4uwt9xyQ/KMQ83wZhY6EZ2bhvi/o2m
sx3370KBKSMq3U9F/jsmw44ss11PFTeSOQebzuoOtlcDi43Zz2rnCj9kw+6kqHscB7AVvKdCj0jj
kvkTRhL8FfeQ9HBxBm+8GDLzj2MLfR5+AXZkUF11dmpGE7M5i4CtayMN4y5prF0vpAXBqEZi5YHQ
QdqXD/DD5zZ+a6X742uQBY54DG3UK3OJ0TPPBB54pz6PKa81gCiwMlLeiZIF262XEAtDRb+AWcHf
lWJ5kk6VsFnMapn0iLmG7nOO6o8AG3k8YhsACveSdVyhdtl+Wjnp6czyl45mXJPtjxeX/mlyRHeq
O5bMvPQh9kO9j5obhRSKIbkNTwMO2q52QROz6VSsIZyCOLc/e+TjZzPnJLL9YVrhGwMNLR2AXMaP
CpNvdtTOnimOsZbPuGmCDdhHfMPDY1LE+I66YGtaxrab5AgmQMlNOZnGuqYQFY/pLsrVg26Bm/QT
m+o6XQdT5S3uh884l79GHUMPinBqgUlPMUr6BvQ6EOUukmH3u9pVeeusVfDtzyJemIvQzrsvSEZ5
AoB6kASelg7NdWoRFvcl/P8KFuRbl3SoM9PmfiLVXXc2IAUvROablnG564BMA/u1WBvOjP7QT5F9
aWy8oZMfLcYf39xpz9nX7KzdB6BD7ypHfSaIyAzi3AfIOB5r9NMLLhWUEu6h7Dgf8zS+NO2hBHRV
TqNaSwiOjh2A6J5Wtehadgp5InYeB3wLqSkPymI9pFHEIZFhUZ05Ir0pQbs2nKLEJn8GVw5fLPQj
e52V3Ii2O+3YOCToNtRf7dT3jSNPwKSI59PhRYfqk+1uOJ91DiBiaKA+GHcGC2UrMJJUzqo525nC
gRMQNHiqK/1O4niNAL9oZW0HjJd9B8Tmn7Ls/+cIY5s67f+++PxfYCGzs6v+F7Xn5RP/W+3Z/hcC
DjP0Lc/1rP8BFun/C6adY7lstP9P4OLgX4ELxTF0oEKa0AttytX/UXl2qUkjkcRWLcCpi0CY/zes
SCCTS2X5P5OLXVJmJ3Qc6tkB/+R/rjx30SyKrOmcTeOrb8Mo/EfWQuNL1ug/Qobe4zg447YwBgfp
gn0Zy8Te54X3FKTs0Lql/ydhqzjJ1HCUIk8v2tfjubdczoxQ7BLPaB9mz+q4vmOJhNxWe29Qwz6o
ki/4jb9C+j+hBWOowTD3aH47lKhfRgJu4XjttkiBSUS2b51kGO4GvrUYiFqcqSsAlGoXDOLiL6JQ
Yomf/B8HqMZbGOfDZadbyiSOJ+QqK6xyVSO+xCFO+Ak3RMaIEhoBPH9027VvDe5a2+9mtHzJGgaL
NECwjgW3Zm+Lt8B1QXnl4MJFlX/qyol3vmAde5rJgQenRqgBvm+loFdhMoX91arfhs3ovQ7Mg7HA
UxrbOo9NzHZw9WVK9TfV3iad0XWzEcqiaw8eqiI1Tmd06V2AbqHnpE90dNUuEuYpuDVa7keeDCuA
ZNkutex70s4egCUFc47rlAra+JyLuKXMTXphDqfAiFhc1X59VOz0Jw3qn54fPFUcsesKUvCRQrWX
zI+dr/SKkvaznaXZ3ulKfbP62oBPMqV3QNfZwRZN+Qw1N9lJJ422/5ykNVYd1TTmOcwydIwxe866
d9UF6+0tlmN4pPz9bXZRdzJi/AauM+u7Sjprk8IDLoeguHqmQ5ujN6ydaLLkORBgn/rct14gxny2
6IJgSahTKNuROuAiO7E+4sQ55nDbt4q6ylyYw3bqCTPqO4V5jwZJMG0HBE2rGmbh3k2KHVkrS9Oh
cyxCL92NPgGJippDu1QDXbs/z14yUarxvmsPeEFZTiE+7GFjGvgjR/XY5kZ1QLbzlbzUkQTsZnRf
41L4YxuZCsVMAhlRcxaW11zqsboOpTHe9RH/ygBmameMJLJ5+zFS5Bvmhz63821XQ3NsiDdu7bNj
DQ+wIZtNGGd/3da5C8q/1ExLguqQIDbcKXolq66d7wK/aVlsNzd46S9pqj5mdL9hYRq7Xia/cber
c+ACevYxlvNQxGOe7P0KSHaILHbtgmXe9KEHqiOp9pICN9+f851AdYdE0vHTseAa6Yiddh0QAWIa
RQCFDDbW4Y2G2QJpS5A1crl6fPAb0Z5yan9cPjcrBP02zd6tU6z3TwrVU5W9Kg8bR5TUFVVb/DzU
QmDTQB1s0H5S3EhY0K555Pkgt7e+N97hlAnWlF2hlZTNb9G2cl+FNEjAM8xr/DoXv2/jfawQoamQ
xDdGuKv8/qHzKRCXHnAsW1fFIaTvsbWnv9VQ1tus93H1ZT21r3lfNaa6BFwstSx+O39uP/wRaEKW
zcV64SWmmVh5KpEoFnp8qDUE0AkwUxne4kJ+Kghwuxl0bp9DfquMYg/GSa4KNDSVaQz7scj3oJrh
tTvWnRgqY+NU3+j3kPew/74eZFnti8DY91Vd8BDX0z73vW1cxSzED5SoDDPFjtDhmXK42p0gfXTM
wb7U1YZ+YLnzEuPTgpiLu8nhPijHW+5A5UeVp6kN5u/o2I99WB7NnHMstUAWpuMU7G1MfvuyRJjo
XcaqURert5+ljyrTi0ENdAVVXEN+O4avL940yGNn2C7H9DA8TJVjHka4JVYFiqVJOvmddwuFdoQ/
gZIEkwKReh86zYlU8WL6JUaOHVXH4aqwTDux5p81UGYGynPWwNhJj4Ocen25WEO1eRovQNK8wyRd
scZbaVm9de+5Uu5KeyB+7KMPIXIPIEN+58f4aFAiZ7vK7p8CaRSw1sDIRDoEjsZF85FE9aOZoxWJ
QgJASZ1/43cxOXdB2GUvC/VgYNNDbUyf+RDUT3hrgZ7L9qF3faRT0+84J3cDh9zW6G19qVH0GT6o
0Np4Ud300TftZx+PxbXxp3wfB6Vcd+EAgSSavQ2NlGhjNLRmi+K3NulTBMSiu6F32/sge+uC1Ll5
BnVsezDSfRnTqW1Sn+pZ174IK623TSk+QZLpdaQGeSishjoFly9ok6DZ2NqmJtS6/mayu2rbxLZY
6wlFeB0btBu6oKAIpINDxEPjVfKMqPpW/WlUYAMgreTZBJL5NMflC6UnsvESZIo5Bt2dHKzpBrGm
QlLIJ4QpvMyJDiJYAde/I1Ioge/xGbEo3huS+Kc6mPGejeVIo6I80cF48Wr9WJRttk3EcBjdeBtS
TaQMHaIZsApBddQ5UFY0OCEX/OQwnSs7OukksuC14drwfXz1TvU5A7zN9HwUJUjcrjGp9zkZcbJ8
cJTYxAgi6UY7qFQAANIL32azcjbkKzhXy57OaBDvk6z+yXxytlE721FW31UfiI0/I79snQIBIn2b
OvHyrbNuFoVkVecuYif1EadYBeM2RVwbmfsB3rWuLHPr+TOQVypC+aafsMlDSuRwTU0aZca7Lalq
+wZVGWvI59VM8rtKqnttSJQgt9ZRdAu1hn/axtfBMOWpj5u9NY2vlmfUu6CxNoj59pFpx5fOp19a
xZ+FNgAcWjTUW6FeItmeAA/nB8sGs5v3nd4lerqSVatV7dNxk444gR3swR1SckKZDeULRhos//42
2e6Dwcsifr/W5ijW7aRx5hXVvGtSvbVMaolYCeNtA1b6gqsOn0sYP8XTU6eclIcNwiX7K0LdhsfE
vLa92VzpmHdT3Bwdx6toIJvFraO+QM8Ev2iUYMczMKleWx9DhcxbmpkhwYCZGyjU5FjSSY5CNIUR
wEtrrN9mW10N6WxNDKt/MqvGa2Z7zXZCrbbxVKD3QRO+9zbagLYqIfkWGY153U7nOY+8Q+5tAzd6
NzT0YZzo+TXtsq9gNL1DUWHVqARN39gZ0xuKIn6GFzLC/OKGNm5TbohtjHTTS6Lu0yiiYdvHlnuy
u6i+Rfo1rmEZF3FkvCpbZkeiE0mJoIV8Zovzf3zIOLwp0eemD2lfyer0z4eM0i9tUGqtLiRjdEzF
3RSbvwiR/WOdmMWjDa2NY0/OW5MDYmEA9bA/kp2YO/rLWNR2seQaW3fe/JlUQXsuVBoD/B26wzQ3
X8m9IHZeBXGZvTTdlOFVd6vzkhfcmQT0m35EgZzYzjUwPXNHA706pKDsOuWBUDOWVtNU0YFrLLWr
DB1cjCwHFqZAgyWpcXX6Pv6Mg4YTp02wEaCF35UwpmDKaOrjUs/7knQAop3R8rSvb2Wfe4dBlOOF
kvJ4cbz56FeT3Deh9eUbQfzQNLm3lik2oByd6kXIz8HU7an750Nsyn3dtK+zYySPgrzk4a2et7VV
qo/AgB6jpuAOhftMNaYQT6E1kZ6GQXToCSK5OTElW4N/V7X1azDwZsKJmR57kD2HRI3qgHhuPfjx
DNdXB288t5CxVOXN7ap7YIvGHprLeKZc5u/aMTlyUA/XqUFtVcpCf4/2R5HNvxnU0nuZO+6xVom7
qYo6PumopzGqiR8Gu5/vxYxyHQvVd+RHH7WVOJ9dbT/IJrr0mbK/y1cTaCBw34QGPJCfa+ozDsPT
4gkxtYk9cSCYD5z0w5XDqUxj/dx4/t++Exo+YW2fW/RMZwRkOzvP77vinvtOXZISoPIQWi0XsJ+/
ttP00UB6xRUIr5jO65NR9P6OGnm1CUwIe+sxQu1nu/MNcv9TgzXx5HZJibyW/kMHd5MWK94JzVVc
OiUU3eX//vuH/8ff+z9/WtJPKzuCITUWQ/HaFAR9KnX641hX5Wvqji6JUmGdqfgXr4Mr9mHYHI2p
DK8qcdK3YDpBTgN3lcTtrfHHZ9+p0jeg2uUpmCGpCYyTD4VMUDBhx7GRTp+7tKY/Ptkr6fRcW7Yx
3JtRxi/loHZdKbwLhfTwZAifUqMzoroN8O/6It/PLhAuoJnGnelN76hzx0WxPB0hyh3tMtYPsUn4
QVfnx7R8a+PJPHkeK4qZBUnAay6t61z0DwYH7s2E8wZgeWZOKapnGHjNhMMuw/GRZ+tuFN49nOIM
Blpn0I8Pp7UXtPIWO4rKpg73eOIKQlc72FojEHvmbWhbeBVtarygd8nQYgktx8dyOcZD0oQe+PUf
r1WHOUoou4Pu7uI5vfFcAq7m3/llY94Nj4M5FqfCkO2WEMPBkEOnp+hRMGJfzY80bJy17rqMyzOP
ziQ/JFXA0leGaxf3JqK3TMX5uadpf3GKfJd0OAozzPAMcLRYsWI3eq6cHF3BDAhPtIVBvOUyFxJn
+U51Y3wgGSrXtouXS0zCuVSVOHIDzLemGMNDlvPEzhgWu6UmlfcQo/GWktwPjPrqo7PMl5z7YEe1
i3Eiixa9dO0Xyp/hNhvn8MmeMRujmWkHv74vuujK/a7pV5nLkZq84BLw10PefBjZ2O1aWHy29RK0
4751mm3VuYwkKLmHU548hjO9sLSON8rU94FdN+eBJwpU3GletKcYv0TwmJl9uDYL6t2ErjsdOiGE
Y6r/dZUbe2n3xQZKJpmGHh4zK7RvoqBy4Hw7jAzdW0GWbkPDfgOWCCcdw21gn7HLvzbmXG4Gw6as
iBGpYzTOSYFswbxfUObq4CI+Akj6y5gSwWYM+pPn9XAnk/SWgfnfCXq1a4wbIcMcV49gfaM7aGtJ
V+ODb8ESj8o5a3q2jkpnLDrWbgz96hIDedxFwdKptqz4nBvOmQrUy1h1QMhCAum4GUwOQvvmWqCJ
e8mIVs7IzK6jBW859CgrygZrMkTo0TPvut915nHU+8ZL1oLWsfS8r0QQXkadDYOYd2kUxoLImn4q
0/Q4DuzHQmpx8sPE48+74hRZ86k3a4jHqSPPZfOZYCkGuGWMl2BqmxUaDGNP47oFTxcxPJd+ebKd
yeqsEkJc/OrLdF1P4ZYnzgRgj9On7gjcDGm7G5EDjJu1HnaWP7/0QNnorOFG5VTlyyXmkcFGLkeb
yy8VuA5Rkm8r495ssDJqDo2cO5cuJpgwuVQ8Bga6PDJdERbrYLGmtKm313FQ7WzPuvjpNahAu3oH
jKsEClB5vf76z9tOdFts/Ek8OFDaUyq3xCZOu+4wWFKdOTE4dvG9FCRYyJNVQQQ1AImvCqh6BrIr
SzIZlGsbxiamQmKgc27yIgpn+BHpfKAOfixrl26E2XerNLP29YQcfcmaO+nsYgpPbUiHQXUChOby
f0M1Ue9DtuyISm4r/JDJhASC3JsRMSoPnjVdQubR1nWzdGhBZK/NPl07c3dCuvBHNB2Bh4QoVzWM
SYBbR78hf9MHrwf+ybRSEkWA1awXQZ9mT/yzzIOqJz4LfTtDDJZj8D1o81kxn2FE6b2r905Bb2K5
F+q03g+F0VHkyo2jGTyRSVCTQmJJqFgOZyaB1CaYfPNdWBrOY0dbz2hAlwcCQYvjyoRpLKYPIxq9
G4jiX+aQ/Q5ueR85trVGwRTS6WGutAe8nqoRkGgmyWAHuTXwJ6FUTFcC4e/YMnXG0UecPOGE1fpY
4rDHHm3cysG/mXTs/UMhgGeay6sxomze0WFMVhgL/rRet2/K7BHfk73iQP4O/W2Y+Ouc8t9UawYk
5i5fMc53yeiNrcY2PwpKBMt/wXSClQzCDcWuJ1XpPwxXWXW8pdH3R6F+qkCwVyOdupwyoR7+BHNJ
9Y/GS12pI0NVfIfe2eoFBFOkZWVmWACty11aQ0otoWWu6GP8+6Vo0iQmmCbap922F8Ytad2XQpC2
zbb7RSa6hfO9DNq6LzJPX53KA688KwwHDOi4AV/KjjhMnGBm7BAg3kDKgxM+uBCY/sxe/rh8y+4Y
v7aWOEJyXDHljEXScy9D4b1w4sD4bmkMN3Qp4HzSK0P0yBjJn1CiUchwO+aZ2v/zVZuad79jBHUu
xx8lPdKS+OTR6+PhsIo9Ds6kNThKCfn6/ikJ3zpLJltZa2ovMvlQ0MUPNX5ixCv1ug7FPusRrYsw
uqkwL9cFzwQzoK3amDWSFvMNX3d8bdLiNPWyX9mF+xvb8WPK8y6glA15OEJN0uINE+193NZctMGj
5TKYypsHwPhpLKyL7Oz31p5oQi9XdTwlR0/yaRQ+/9SlxTCRYb4sb6J0socw+AM/fq89uunBMvqY
YBz59w+EKJ0hseFzaKc/bRZSkDKcy6ALLhQqonZ3qLzO39WtxqjEG+vOlwS2+VwzATsSLIK0TO0V
rUFmw0XHBADdXsv6jVT2YWB3PRJj+FRR05aa6vOY6Pgcyie6FfkaD5u/NRvknFhcMR4w1GtGOFgM
DntLZaTVW78ch8ex4czq0p1y6wMF6vK+RkQo3P7FzLov0KMfmS6Ly8Iz9cH7kqeremf6JsM8mf3m
BP1LOVuY2lJ9tqkYelG7zWfmlPEToMGwqPwXfbJ30WOgCqdiqILaWluF+lNmWKf6dgZFP3nhyjOR
fFgepQi5PK8m/CdrSxpP7AtstF3kt1ACPWbsfItlL9uAB/3CPrjrjVvVginX2v+jxMzrw2e6VVHG
9Ezk0LzkNmi7Eqq0V57a2EI4UwjnyZoBAavGK54hLdtYXPUHrnVxHHJ6DsrpPVq4sfpUgeOieZ3a
azan1UMwG3/nZG/OVfyXSZMjUz3WR6vLZi0pRRStsi+WaTn3XW7BIM/j5OsX7fytlqJ5QcM7HSqZ
yj1KmAwTUR4fEZw8O6qXPwlQ2hqr/aDtp0hU/rUt5qtNPmwNxfAEdlI+lxUjsZ5zDadpekaVONN6
YRiUEEGvuR6nfe2k5hPBAklbvUkiVTKj6U3btRjG6WQwXr1ySgou5kCPwaiJp7PywaAcKxzrPHd0
5cmWI2k/NoF6TxdfBqbgz07W1SlJzoYufvwqc4GcIyW3xjYii3ResV+C8OyTdFMZ3dIoj1uqAuwj
4C7Ze6Gh1t5IocBhiKzn/MGFFNfHrLH9FxKcfm1LtIHUC2v4uXG7C2en2puZnSGTQGDQ9tNr3ETJ
SvoDLPimNLnbG3PfqR8D5+R59seZYWjbfB4pQ95iszkst0oGIri1xaPy57sEojQCzBcmj5k8L62N
1XnJs9k0O5+bopCLGSGk899UVOe9RFcXgJyr2fSqK/aheh1alr3pxoBzabFzlznF1iovw0ufK2I0
iwJXPFIU9HPjwlDcHqdOds6mpL6SJq4sH7EJ7kFmXWP/5gPh37RWTemRp14eNhfOiTjqzFPvWB5G
3n0TO9TfhL0fZIBeu2Tu2mzTO6b+E7odREmtz8jXbH7GXZ5shJs8oeB9ogt+5O78k6MnGJN8U9rW
EXT8WbSxse4qcd9WcbG2sV6xglK9pLUqz3iSnxyPSD8N3hkKi03q6S4bK9bkbA05vc1UyZgNvo4W
5iy/Fkcjrehc6/nTrduD9oKXGqnhiJWjdq0ttVbsMCCekdctUzfJ+grSXAIMH7uL51h7mXa4vUS4
Kr55Ij/POjaP0L7x3ST+3izmn77FJ1XYjHeE+IKYTD5FnOugUvkqDF2f4kDjyx6oN4bFrrGNvxFi
kFVtfLs2TziNrpJzkjWA0ohqaM3w8kVD657iPYPmbMW0Hn8tM8bFszE9mP5AYERIzhLEigWQH3PG
c5fbWJaLcUHtclY2rmIsRts/oVbTwa+rcJsMwUUzmYQG+4FElTWafOvSa1sZAQEmk9YGiQo2B82G
hhs0dGV59ChfHEfbYFTeA7g/td6pKO6kwzOto1nolWW4rYtrgM0AUHiJjn20ntwBtws1qb/20Nys
1GEAUjIPE9cT3cy8OgzcMEYjnX2xvKKIikNaji6lN4pQiToVpRlcy0AwodA/Zz6l/UQSyfWf02RR
z3QGzn11jytE78Jg2jHm3PG09pgvzMK71LbPY2GYh+SfGG+KX+PEOghdU81MldjX8XSOMTylZvJi
iAWt3MkPVnEovTLaM4b0LLlL2n3aevuw4Nsb0nIVIyF1Y/FZdvGTthkzssznITAfVNrd6jj8dprs
r5ME7wXNM0/7zOHFjA6nIUIho7rmsJEHDNMfnn2QXfKCrkETLLqXpDIfZOofDdHzo83kvUOqw+Ma
a09ruHeGNB4T5uz2HV5clY5vLD1w/xisvdRpfEqYnwlkP6/VRG6cjLDXrUoYF8dOX6revxuMc9E5
6bGS8ZMNjXzd1c0jE1rDmuJxWALvxcttbWlfnCkWP7AgM6C1L+/TDG/e1NEAqwV5jYp2I5lxkn25
0dhgb0/3rg5pvrN6tGrH0rpPxPQjq1Seq2rfh4nxFMfkQFlcqG02OfgV1ZkuSHPfqhH7sTDze8Hs
6AhbObXb5qcanW8rpPBvOBPp8qj7s9e2POd0wpNBBcXZzHpnb3Dhy165O3MM2evwrP5+7MJxN4Dp
R9WadfdBFzz3ujzNZlL8yflRtUwSvvvZQIg2JOHaDWPebsafH8vG7Q9BAHC7CcMnL+vKD8Pn8rZm
FGkRwiQyZ4LB/ppppgPCcM7uMinfRKGY0JVVdsduwplyQ8D7xGQZpqTuyTMGLGOSl+BT5rzGhUGr
vGUEH5WVV63KubPOzdSyIVZ2sOxRNdz6JagxB2EeZC6jg201H46bZja3Wc3LCC5uQBG/kYwKCD8Y
vsSbV7UWNOyavQvPuPuv5J1JcuTGmuev8qz3kAHuGBe9qAAQc5DBmckNjMwB8zzjNrXsc9TF+od8
T12pVJZkbb3rWkgmpUQyiMH98/+IpmO3dPV4RxT/eJdqCQq2hDUhtfv7LGZFGpCjVZG2PMTIA5Vp
NLdNQC9huXwxFH26aQotOP93kODoCFb+awmO+7V9b/5s/Vy/6Hf5jfjNRmWjomhyKPrCY/mf1k9a
xS1MnyDj0jKdH6vDMXhCP+Pt5Is4V2sOXtJ/KXCs30yLfle+zjR1R6PS9f9KgSPEz93huEcpjXWE
o+L7VE1n9Yb+0B3O+aa0YtukYC+jH6+HsFPnxLpGZZRD+lZH5CCPxoQkBAH7Ek0fSbMcKppurJbO
isxmdbdXyBLQzjT7A5VAx7lPw0PNJ4dBMnsMXwZCEZWNhDKFxEvbScd6aZ+L9mLRJUeDIQayEodX
CQnsamjzaCyn9yuuARR7vECoLjwqrPTDB13aLy0IwK6NZY3cbNNOw1tbI7YpQk1128qkcTAFIFOG
zvDBujlwW2hqhjZCDx/aVEMNV4pCoIOy12qQd5MMPg32AM8Q39soG3114JvNVfistMldgDCfRsvl
IaxxF0SxGT/LqGUns2kH4GOEd/Tcv4iYKtS4VT6nIz2jorFfKHfzI62mf3SQ7YdYjPu+FenTHFat
n5p15fatSguJudzQr7fcdB1VyraVn8TSxZeZ0qYNNkI21zRoH+FML6kRF7cclp4TUx0OYzNZl2GM
j3UQOXtYPfsEet9yXDqYZfKUO4FyEkH0LRf2cJxbCrIbJC9Vq2ZeO2HinbcTo8IRsXXOrp5qrH7J
fNePquIt1FD5mdJg4zXTQ552yzGJBpwM1JVyqIMZKPr52OBOovr0xUoj4wSWFtz1pnNL53t2rrIn
x0zbawcaLbWpP33/W5NROGHMkoLJrpgek1H4QTp+48SQv0ecdCkB7R+nIviWaTN+sqApT3aHGWbE
jjajo7mlE3Lco5gkk18G5yJz6AenJpfGtyC6rWxD3TZpUSN0t41jr1Crqq1wuOM02j0ytn0Tq7fp
3E3vRkKqQCKS+zRscJ6wLOaA1DdGOChb6OEa6qjP77NgOY797M0pj3+bUlWYS9QtZh09Ug0XvRVJ
PLtLjgcmw//hrnUhV7zVI0onu3ivM+Oss/EdpVU+RSK/F/oMghy8l1kbegv2Dgpympupaeu9LIMZ
2RbtVsGQfAiJzE1+sfVFPUcwrhwGOdlSor7nvDe7vCcBBEF4NCrKaoK02ZqlE3lgZdNTIiUTygEN
QszpReDQYs7YO84H3ABbSrg8joLtKK0qTq6lbV7Wxwqu6x06Nb/vkDr0YkWxFmjVyRwOoqYpyjb7
l17mr+x3mosPkw2juTBDfMvnIVlPywEFbBz7KS9IGquD/rOBzgGPpQKTTweY4lqlyqUa4h3INwtD
FL5QTXmrQPXmzNGrlglnbtXesEBJWKMhhch87TP5ZCdWhF5Kyktkq0cK/YBJVcut4aQ3sBDLaaIO
IpjDlxB/WmrVTAFq7aWllhz0ITeBwJZqRyOuRK9DX0sf3rGYfhM9wltqoncYZMHaUSirFKCcB8x0
jPTtrWUVYmeN9Xa0RXu2NABxrESuJtTnkTqivtPKkynCg9osvFntAVHbR4E7KMgaip+QJmzBycsB
2GywKq8fysceM6OX24y/uJRCziq9dGHSWfDgiZecvrR8bGDq5F6Noh49HQ6EWaf8QTqrmzLcUrSp
77LrouvaTknfLENB9B3V7W4qjCcl64fNEtfYlh39tUX6gkpZf5k8BNodiCCnVwzImRBi16+PyJAG
bifM8QQoIFjhPEAZ7FohZYKmqWUHXdDP1Gf1Pmi+FnSmeAwFW8Xq75SueZKO8YArsj30sf2sjoXt
oZ9IcDvE56XqSlfVQJhqnWInqxifKuncNBldkOF6OB0bOOoMuY871TTxDlFP+RuQqDNEuwEMeT2d
fB20eGfjL9vPMTZ9ZxvgFjyuvdOOmRxzSnZgD4pduyYMTBbv6Ey3ildiGEm2Am1LUgTNJiiAZ7kt
7YX29GNsHzh55+fG5sDSzKm5t5ZD05e5N7Pn8pIjNJ5QHGcoj4OhZHhublKe+GqVJpPaoGziVa5c
rsJlLhLvKlrm/LuoGXUz9G6Ewit+gxl/ogK52HQooXH23RYi+zKMOb2tyrL9LpSPZjbIBfx/aBEj
JMa1sadjvaR+JNAvzQnAAo08yqZJe9TwqFl6e849WVRgThGL1iA2IdzjJkZWVK+y7hp9d0qXLjXZ
WRQ7XhBbezutnhtLfWpXYXhYIBFPeakbNOPOKh5vVxl5hp7cXIXlCPb4wKvYHHu7PMtVgG6tUnTe
hmafV8jTmV4kZlQk68sqXtdXGfvAemLS/vdi8Qv6lH7WeJR0uqUB7t2Eui1WQQqkp4+a8htlssJd
3XwxnUl3nW1iWp8x5BiXwaHybcK839ZIEhNU92EbPjLqfkvH/C3t8K0ECEuVVaiPJuOqoNzHHrlt
UfLXq6Q/WcX9wyrzB2f1NXT/6WoASHECNLn13NRYjcogYIBnWJHZKcE7oCpfOVkGBABgKtAt7AVR
nmHyFWp6KuSbuVoQktWM0K62hHCAOkkNniua6mdfaa+jKdLdgpuhxdWwrPYGazU6NN1XNozg1H/3
QMiCVqX67btQHsnzE4qwekOzG7W5VAJXgZ7cEiIQfk9t2C2Uvrrd1M2uWmNHN60hfTG6meMOv6LZ
1OMWEdNwxNqxp6nM9uMeKMUM0d9zisvuVx+TOmIWbNL2XE1hcIvelEN+XD/ONFGf82A8GosxntsE
vY453U92wQhkDWeeczaL+VOkp8ZBs4D0qwmM2RJqtylM6evlHPpRoHJ4NGi8wxBRzdaz2bSWj1uS
BTEKJjfI01uzk6+qln5u7eqii+ZJDCWNQNWybMYl+5AGwm68WAmthWR7DNFI6ewstkU44m8uhrMU
/cswp7E3UMrowisWW10LL5rdFdueTSmI25c6Ygtx1GSgYLz5sMg22IxDTQMSyqwxVti4Kf8DEnaO
SpQNO/gVwFAdkMmJHutSQ1neK99K2D5zkSbk62T7g4hPCYKTIV9QSGb6aVKr9yCoPwciHzzV5knW
ON+z1rmlomcepJK6tSrI2Gih0ahZsBUO5bIDjlRoukJGybp+2xUpZ/Wo+UTZ4G6UkMdVWIS7zip5
paqnJFKd58KyH+YMfXhrfrYLsbWtz2Env6IJb3ZNpe+job0sdTCigCnfrMKoPC2n/nymyAu8kT4x
qJSN6eRP8bDgqioEnIFW+4M1UYFd39IJpByy5KuoVvuzNGkgxn0czt2rE3dIDUqKbWXx2XZwr5Gg
sQKoO7RK0Y5muEay/AhJSsNY13epXh+JNgHKjj8gOFVvSOJtE8efx2bFgxtDIk6OUz8crpmc9H3m
lArqshDKtNGgbqpDPC0B0suUstQA8LLSrSuyWvZZh0ltrCCMevPWKWvzIGX/JnACly1thrGKmx9e
3iuw9vGQQFBg/daTVTM1C+qzIzM+G8FzklD/l6h3Qc3PWxTTOfWFg4m8Mt6A/v26XJXlHCRQyakV
5/3CG7UFIE/Afs6qH8naI4oBbYA+8E9TeF/VkAMjtVf2MnaPQwUopDu7cemvaRudZFEWvlbGpZtg
10I9d7RyhJN1ZBgbc6zAh77aZszIocCyqwx0y4Agx+xPQexsyzyobgdBhSLCVxRo1Oj2i8ep8GFS
+lcspS9JVb8W64XBMynwjqP1yfaVlRp7o6HIkqIvMnRqt+oFr3suJheYeuOYFKEiaDbwNG4tY3F4
+mBIwvQrJBFMqwE/r0fak1HpmOxAf9G/YNluldhH81DByS6jjxBpl5XTCDKLpU4vrXdLF1DUDg3g
WjUdlXQPLcdYUM0I0qzxYOk9ztkM+YycJrdyPNpK6YCNjOesZiZVV+dE1Dd+hjoZM5KJ88FOU08V
GevNoEJ/UGY2IU3Vhqoh+mP0iGehp7Oxm9OcLBzlrLk6RGZLv2U0KvvU5oFbZFd69P6iJRhpWkyt
t6KYnjMF9tfMQFL6vsV3OYexlyCYfoEjzzlotl5RBls8koZHv3izVzKl3CLNS/2gbR/Qt1GJWsI5
52r1tVE5Nq6s5RKMiMlVuM8yAelCBgCjOT1GyCI2Yw+9GTVvZZA8iAYQvhGrmvFlLfoL87tiPrZx
BC9rm+fMnCARc2Q24+N3ejbV1JuxTE6pXJ7UEUlZR7/baIS1y4x4Np2QuIMJTJh+z43eG7W3cFNN
OPlORM91FvqWU7yOqspdLobcdRrrgwa2uzDEAJMh8YoTtt3uZIUzUvqCenKEMhOTcK8oFFxj9iam
5z1Q0AAMOoMMu6lsrGu5xAcdBDqiY3iDrLDYTOhBIryEY3Nf2dQGC+xAruyKd/p12cEU5TJ1/XGe
5FnrEfipU4CssCNtZXHOTWm8BS0Qug7zyx+oHoIkSsofJpJMvNTJKlcfYGcXarNn9alC/7lpWrhZ
CAR4qSQ4Ytj1is58DOvm0ZSxsSl0vosmULh2Eb3WBQQZRie/HzoaWOVLamqvloMaVMIhbgSPfZTW
QNYrB1xafJU1qN/GFIIjpZd60T5xGq+BL0mfmHuIbiMxqAyMxOK29riVOFc208TCM5eV4Wl67jvA
rNwq1BlhW+7ISjotChoVu8vf9Qb8N0fcsAo4CpuIkLmS702NuiSNy2FTKNp1gmODp6WN8jWxsvyg
NMbtYFsx/WnSb3HUbEOAk8kqfcRxiCKWxrp38hWH3MBwa/cjJpulUJ4QoQh/qHJ/rFSAv1G7yNqu
XApgh43QQQjbyNkMqVGfo3SHtvwBBbLlKYqyiintceN04TWnFhIGKK+voDR7Pbd2M9o1Dxq63Ms0
vq0Mi4yE/H7uNDcoAdmzGppFkGUBRtimKP40YTAwi7X1XkMNNKUFMQijczcuuukm69kMap3Sb2K8
jOe0Vj7xyDBVl5TUN2Q5gC5sDQObEbTNnlrxDytgh63sL1lcfMpa4y2fofxMLGE7os82UUsqks3a
lUNoKBhUN47O9tdIWu8LZXL4bEu2KXLTZg2a8lVpI906TC95+aYndXE0RjamXr1Z0CduZMs3iI1w
3NgjNbjGaL1MAOWesGdUJSX11p16lpC/C0Wom8DIsFxZFNJSfLlLVOVGaoxDmjLwKXDL5yoHSDpF
HxI9+GoZdb5Peql4zVx8RqT6KedIokzfisi818tob+fm6PW4r5Pq1RbFVV1im+Cf+vNkqbtKUXe6
JU/tUFxxrrZ05a4FygrDFVYaEiy8MgVB6MhJy/Up37X1rR7y/ULnQxRFANI/XUIbGxaStSVdCO6I
XdsYvjggxXHFLRRZAUM4K1RF03vpdI9VxikODWnIUmJAfju9tkuiIt+bRQbioJflbVIie0CApG5J
FOFsq6p30CCwA2p7RT320k7VDQkRA+CRMjCT6zd66eUyGnyznVAzOMtdoiOhVoHRGk0+dkqNqiGD
Jhyrb47abZM2fkiC2YudnKLIRH4desXa9RG+IIX3lgEbYFER9VUZiACYhHqXJyX8Ws3NSkNsFeND
2BW6l2m8S0kT7JIRDpexpfcB8hHOT6VfCTU/jHb9qXR2tfGeG2Pow2WdmARQtBD2sFUqszzWAj3i
938KkUYDXE2Ow7CpBl6aM5GEhbiIxrxlmzNWaQTutSVzk3T4FlfE3kG+W01n7SyhgEDp5BMZ85zs
nPGQ9d0WBRg5dwimvdgYy00cQPv9d8DVDfFXuPrDe/GPfyu+NP/xv9p/zP+4NtSGfvlafP6V1XX9
Rv/C2m31N95BelYF8PgfsXZb+82Spm4auqFrqoa99T9zFvXfdEsQzyglknWcrfyn33MWxW8SwbJB
BKONusEGhv89CvL6TxNr+9O//wNU5EoeTtf+z/+hAdr/wetqmPxg4hUdsH3NEfInr2sbzfbYjiwN
pg7esjBTxXdTKr0WYDQwnzVeMWSYpEdsInC9H67fvz7Mjz98dQD/6YdbKikfOiGP2G3NP8L8nTHk
DJko/+foJS/Ur6tDrOrEQUMjQLO2u/77kukbA6UTBdruQiITOjxP7/QNFAImmNbLOYnVWo2tEXdM
Fl4ShWyIykDjFrl6814snVfTJDyIyrPU7OAw9mc0fq+vKFJqFxPuP5/9f6Zt/uK30rjZf/6tNMIz
CNEUpmb/FFyJfE/ktRYm21ICBTGZ107t1VHuxyFZYxGElvmUhs7WqcgMqLHWkI721xf2l3fV+uEj
/HRXxx6ItV27ydcrOEaKa9Rsn7AEVKVuZgmKyeBem6UX16Ro0Wr7dz//F3eWh54rYDhIK/F5//HO
jqoNURgF8dYYa3duLJSfSIqQ8SfWnqil3Zjnr71aXrQ63gVOewwt5WlKW5e4GjLrYhcH0Ea/hAiI
6+qJ07gXABJj0txIvgD3ADIw7VyFWgbeVH6h+PkjNOyXKA2OinFv5tFjVz/y0N5bFJzTtv5gmHhT
S8IXW0T+ajB/CI7agRxf1axz41LzZwMDYOMpcXFVDPM0ReJBXcqLVa69vcieAy29a/QFq7BX0rzr
wLBs8v41SGls14OrsJcdRwTHtdXZ8HIrQEch3UhoO8uUjyQCsYVVy6VHLwBPDJ419+8Es5ItSvZX
S1u8A4RQMz5nFQrSWZokU3XdtzaZb4xioZB92S1JHLlUGe9sHEwz89ucxM9NK1xr7j4bWrEnCYqg
tOh1CZyLqqr+MD6IsHlFsoS5V8Pckm0LAL/GeGz4Tlmb+jYpdthtO7IiTC4ZrhZWo01luJoU/l8/
Eo7657diDXFFfbqueI69vjU/UHp6Cj5vEKKGtNJYjXAjSTLSLZ3ea5PbWCu2IkJ/rIXImkd2q9qT
IcSW4fVUcUN0+3KdApSTaStbIBtf1h/9nB0q8CYyUMATa3fk5Jh0/a5mu2MVSzgbprz9upPu484+
hSR8zMmR9eYSdkhfLMMjGPcAf47kf96h6L3FFIupT/GyYJNi33RsKOmGTZKswsw1CJdiTvXSmWg9
A2XwAByr1G6T1KggohFxcH9RrR2n2xNSCkbAO05Jd4Zd+usHnkjpVFh4MKZyeQewngEpSsD84fjj
oWOp4HpsRgu5bYnEUnO2KrlGdClvawM9rwIg0PebiqFcMTedGR6UUnhdghBNVfeBbf7N2rzSwz+v
YhCwlrSJQLBU1f7pDaZemknCdGJSSCff4dCCbrUVl0SIfQSGs17kPEm3Gu9PQLhSxDguJFEaQ+Tp
nB8J1CJ2qvcmkmJhk1n3LphaCJcFcSVAC30oZ5cVRiGOgGN/NFxHTuypo7jIRvYdjqyxJyXF4rvl
3xr0kxKhwWQqvo3QVS+782ShqeNjObg8rewwWROOaghjPBB//eSSL/GrS7Ge9gzBdun8vJh1ZmuT
M6oR9qfqbCYAj0L4E8pi/owIXzI7U94lHokBcidJExdxpacH1lOtxHvmUsXBuVLJvVF3R1PcBCqc
YyJc7GJw1SZYYO+x1aaIsEOe+5Aia33RXFKvwBLxJANZ2eawjRSoLR2/dbm1AuOLVhsfSmJgn63U
rUg+goSTo5Pp4Nerml91drmY/YRdsF+Ub8nwTQ4idZfg0cqxu9ZPiz2duwwxeJY49y1RjBpeeM0M
9qEtzzE5UEuoPSRLdjJ77QxKv++I1oEDvwltw7P4LEWKnQ701hVGtR1bFaGzGRzDOX6fncjvWMYi
W7hNsy41kSvBxmOd7do+Z+pZ5zMX8/u0xP7wHCFGL3nGgwCHpCncHOmlRRF520/bbixdTHa7rm/d
CV5OEjYwBPfRzkzvUzgN9GdRhWS7DNy2flFRAa+vvNmVfoy+1ezA0hBR51a3S9lAhu3QfF/xpYZy
NdpCPb4mRQ2XGo2PS9HeWQYkbmheIz6pxKVigZ7WDbtOg0S2B9sFn0xWl40tNjpbKjw0r/3kKwL1
Cs/vuqTpxeeQX7wl4kkncqbA3pIMxHVOE/rcNcVn9SC6i/PeKvWjtEKcMVX5IgVN8cTIYQX9qqRk
cQ4owIu+uemtT/oIwa6/IUzkZthY3MjKCMmFXjPJPvNwwZhw7g1ZCQtM0NEnp9WPfQ7uW6x87bwV
Mv6bDV7+cjXXsQhoQqqqcFYBxw+r+ZDhWdGN1UHZ2ADQwW5duYMq8HUWqpjEjeSzw6TTk2hmQ2Ev
jUbcKRfCyt263wF54buQ8CQLCZFEZBHMFxOxti5pk/0czds4urMa/VRxaFr3hVmb/Cwajn/9Zkvn
Vy+2oduW1CzLUr//lj/8FkadZMtQyni77g8S0l9zgO7ZDGxmXiKhiIsYwfr8DO5nHehqhWcIozkX
2NWT94QBbmSnblvDW0C9CesgMrFx66nCMgIGS64lhfVe0pHXzXccxgqRB7dIS/1UqZCUjAA+z9Pc
baPlCX85jEjgJtjZ//r3FCTq/HktR32FmsbQDELd/3i3xLS0IwcJwHKc3FFq7CZUX9F2XbImPr/e
xe5qdVjvnWY2xN6+cBgg5QaoFF0yecDZ/KFxSEwg8VUTpktRMUpxcOTlXN9rzp9//Ym1X35iziXr
wCBVQ/1pWijqJWyLYYkZ//FVjCynpIAqPDJ5TkZ68P3BUrseg8NzJS4VGI6UzlnY4XZ2yr+7fL98
TOCZDPn9AGetL8MPjwmIeajF4xrWabXHQb2KePA4sWgEZ8b9tlCR1BEtnYMqTa2yTaboMLF3iZrJ
Mfs82KW7bp9TErFs8qgJg11eIaQcCBEDUDeUd+sMkEXpURDJWbYukYnbv76e8pe7ucWjTmY/lpSf
j3lSSeymK+d4O8QJb6Lp6XMKShy4E/AuYYjuun+boIW5AdJbR+BiBPjOH3GfsCHznxTc3xgXNNTo
ZBGtC42wNvbsuA1sJNivDwRM1LBtg8VFkbvUxBqMflsm+4AvR3Lhc8UqDkHrOx7F89/9gus48mNm
Exuz6UAKCt1x2KnVn8aVKtXI9slxsSJGwJBee47+hHrEXXcyZZl8TMak6cworobNOnhUM3IPlIoy
RtCc6Z62osXG3ZIQKLJRZiJ8OF+upyRYMSbUkVn5rplhRh0L/gL6pApcla/Jy8OQ6uD6NePOJ3X4
2pt/N4qJPy+2wkQcwZnJMoRm/vz8WeyfI4HRjM7Gsk2UZV9X+SFpURe0mmeclpo4hxQsmh3H4jau
W+6ap+lUyUMvrduk/1hPugFGDTJtScqWfzMr/uJtXT+gbbCKChOHyE/rS2Pi6jaItdjil3bXw/r3
w/d6SCfuNZQYx9oYuP5sRXfDyJwwEC8pWU7WUM7yb+e17z/uj88CH4dcMfSLumAN+Wlz6kcHa4zo
+DirKYotudXXEDlno6b5TgMbCGPA59ZAr/XOEJReWrPbQVO5GmMJcpPNjEx5tKOLksbHRIGOD5tr
U/XH9aQcsY+Xke4qRXubD9CVk3JcNz8z7/ACwH/WbqsSrGcwkAA58BQ5bUMqjPocEYa0pPptIh2Q
wnviC461zQylZsVeIu6viEzjjTnHa8r6GFbMToHX9fYxJyVd65P7uHYF1PqYpLt1Fmgxc6GkYnhO
5lM+Zs+YTtBfsFe1ZbvV0vlkDu2W0LIOzUjZFzcJOCdKA9OLsv06gK4wyvrCQoUCHSJ6YRyb03c0
KywTzGEGYm28YiqEVtfhHmBOXbc1iaiBqK+zGc3ktg/7ymncKDo3koRP5tX13q/fvVW+4AFnsC3a
9Jm8GF9t7gTuMSwXBCKS+4rgaijzQ1l9SnAUjcZ7J8iDJKdGQUBkMfHaHJuisfdiuDJhtRiwtS1J
I5tRvK/bjmTLAgjdtvOa85gjBprLLyT4vCe4DDsOxCG3eFyuwWL7RA2Kamf35t+sO86fwR5CmWyw
HhYgAYe2AiE/7A16zOHACNhM53SvyuimKwjEWAwesEib3tPM3Azg/DE6nqWIHpqpL3xn4rMT863F
+RqrvTfs6DwH804JBw7BOe5/9dExybfS2mtlnlUjQPVXQYies6HbTpDmok9uFjX3e7LDDC7rEGSI
0xNsTrl8LgdtFypmsMkb8W02yc/JA/VbapfvuUlWdma/9eX8EpXNu8whskWT3uhKgGvIOQzKqvaa
7+IRvXnM0xtWfs3LWjvwd92CwG6O70EonnPCnvsRm6bxmtBKYi/Lncpamuc7BPEIp3Tr1tDCQ0j0
PyjMnhg8P1NxYTtco2mnLg08PgmkU0/cyLhT8mZLBBGxW8tRIISF397ZtVbtZMMLkReXzs6PGI8K
N5vF7KKR0ZvrX2+Q3wfWP64ZZE2QPkXyEX/9CYo0cqkQGbdCkdIgfwC0SNdydMbyNmqnfaPrl4io
CrTK7hhkxF0p5NdpF30RmJKNU94J4nz6L72lehEhzwaLtGVW6Lc+KofAqEAiiIGeH8w7wwgOGS6J
Nh73iq6T5KRxdBAEgndHNdSpnXHtJNg2me6ntYX75aV1posg2Ub0HIwJEu4I0eksze0QLii56S8U
KmjLvLczuW9tMn0WwZ+Fu7TVQFDL56GJVrsmY/mbEo13Wj1cZIdwchLurNv+zA9NiIuoE3wfLJZd
JC+JTI4jSbNdcyQLCm9fuEOfS0qtva2wQdeN6RPfsem46XBnu7xv9oNgc9QMf+ByKO18wjmemofJ
yY5B3O81g66DWdkuqXYrWudUIMGYA/E3G9H3nfAPd9HSgByZczmTmAKE/I9vY9UMNbEqWbjt7Zu8
+KKz1i1QXAookdp+zQuECiYxblrHqURw95ZLPtznXBASFu44X6ILQZiyWV7GZPrURgR9Y5DfOHZ/
Pwj5VFbtMTOaJ2vsUUT3G1uaXp3nt3LuLoXT3QilubGa6abKG1yT5iZ9KovuVleNXe2Q3u2MV4v8
imV8ylgWbE0lK2KbHYc09tUpvyGynp8wvlepctLnBj4tx8BY70jYTa09SQ83OJSfdaN9aHX5RBj7
TWqZhEkjihrbLw3hAlqPFLYcv0p9fg906zwidv3+mvx/G1nq6MhIV+jqv7ZL/FuX/ce/k1r6ufzR
M/F/vvB3y4T+G3mlgvOu1AWbts5M8XtblvGbNCgbMlcKZz16/d6Vpf2mGvA6jgkSDt2/nmF+53DU
33g8pcN3My0IAuP/icJBcAF5QmAqdJEwdP2nLYg6HyJkNINsXwuRe7TchaXlzkri98Zwzgq5nePm
y0TYeZ0Vh6XtTz9crus/364fWRz8Ij/N3hA4kp/M4QgiB9LjJ8KjrYpGHZsg8XU1qTeS+oIuEujn
HO0M45TeIldBsrnUzGNbNZ2Lo+pEr6gIken01bMZpO91S8Q+++iXGWEddT08xsACYUscsjLjbEPI
0+er68/m8IF66ZpqBpleJdqActFvF4kAuWkR8Spl7gaaljHbG8xii2/befKQAVBk8fipqGBSnfAm
zVHMzRQTeH06FNtlacaXjIkm5erSYjULYnPGV9pYjnU4wvkXCWxvoXzSgng+dFC6MlHxeTh5iHoq
PbS5gcusKe4WVB7FMPGLVkrmkZ3n6jqxCWkz2ihO0bd2TfNoBfljoY+aX4TdW0A3gYxyzSPpuSaw
wXlIVPNOcfJ2oy8rcJXnN0F2LeHO91DX9xqCqNNWxxq8Nwf4m7xUbnDVHbiNaF/aXSucd4mLFYQq
5uIlRK1L3XduaN0B0QjlRx3EO2HLa18Yb4VA9aNp94n2QtbFzRRz9iQN+xtrB5EsIQUSYmD5m4yZ
WXEpF9LdH0c1eSJF7yRh/sfwWCk5dAojMzEY+Nac6EtDD8EMEuxFKeLJ2vH0rPqGg+fYSIA2opWz
zVJrNuAgmGn/UoCoaYB8bY87HXemAKbLnFsH0AhHnd8Q+oPIizDcfpfQroVuziUBzl9W4yNjXml9
JjQeoI1EEhTCIsXvLLtd1/RYtam5SdmG5ExLFSNqbrMtjjsnW7ZaE/hmbvlda99opMqUKRbKMPPB
ifwoGrzv3ysortRRpUVEaEONoMZEQ6Av0a2VWJdIJg8q1pu25Qcn2cEwkkNVFftJqfYrLELmL8Bq
7llJd6dPxg1tNrYm36pFeRry7BqEyCyzak+g/oHMFi+wl23ZJD7RPtWBGd3Atizy/VTQn7Do9xjf
XtHZMve1+Ae6ncBxu/72g4ZWeJTauRfzW6Col5KrWeNdtYrs6sTMvMjnqm5+rDrKjGpc4UGPYF9s
a6JnSHzz+kp5K/LimhUN2aGZHwbkhxJjSyie7XzRjPnFEPwI3ZRvVpQ8DPWzyPNq04bNXZoud9hD
P8Va+DBm87kiklbGCd5I7Rzn2aEs+nNpW4jE6xOcgFoZjD7NHl4blGQkIApXdpCf1hu8/vYNHW9L
Ol5QcL9NIkG2RDJZpscn55tSzDHcAu0VSXpc///1ssR5tScN3w/q5JrZWgUYpT/324Ac0VQz/XbQ
OdX1uyhInguTCOL2IMdsE6oU6rD50mlAYg7IHcBjaS6ECa3M4z7Xu1MhxMVq8ts2NNyy4bw95Qdd
bfw5fkoLykTC7tsQtJ/WJyVMyyPCEasivR06ldWVBdKn4+imLW71RGzzhpPJpHekJ2aPDFPXEJcS
LtJdPLa7VI38ygS8atqNM3kWd54QhodQmh8IOv43d+eRHDu2LdkRIQ0aB93QOoLiUnVgvBTQWhwA
s6kx1BD+xGod1ssn0v4vq9d9HVoq3iQjAsA+292Xr1zm+tBxntXbGQ3GW100h6CjMsCeNlZCmCTf
BrgDC/40AMm3tBEgc+XJtepjbze7fE/4ZwktCUsnslHW/2ZhuxZmtM7xL6tLqOYlwgf9NNjJyfCP
zL/P/dD2bDNtTscwJxnPX6xBbsAzQDWx1+rT1+rtogkZo9T/lg+wi1alLrAwHsh586Ia4WNmwxu4
8UYNC8NNH9NA4knsVknGZxClpn2sc5QM3XzxDfNe/aGjnM+BqV01ZBTnveiarWnq9+nsXHLEjtTB
gkMNILRN7HOzgcyirfUEbWOetn07bqScWPkgG/J5G7/7xoQq7PbWijufd0ymtls7Zewd4pLVexRr
0enny2jnHDC5uRjNORyldxeqnFnYkj3Q2NzZQRRvLVsL97Ccqf7KB/8jAYOcGjhVg7Ku9kQIOTJT
17IFKB2+ZmG80CqqxXgQbOCpWdx9Q8Z+o4iXE3dDvcJMPKbZGdAd0nv1UQDAeM16TrzxojY4BQRR
GKye8Hzmp6przq423rwSMGeUrfvZClYWhKVLCoJPB3ny6WVQc+Xazdr6vXBahLFyV0PWvfAjbf+z
pz6GLpUZ/X+Ofbh5uvfi86v556nvH9/459iH2cZVxwnW5j+zGqvhP8c+LDqOQ3Mq4ofNdk6dKP82
+Yk/WLJzIyPEqns2G+y/D37OH2qN7HPGZGJiVPr3grL8v/46eamMLjtdgkGG4xD++dfzTpzLIA4t
a1rVFsFJShLLey9vV3qjn+a0od9PM91uY4G1W8LBAMFLHqC/JpPjrwDr9GsJPXYpqsrdV9kUbBu8
potZ9vnW+2gmM4Lrmv/y05Y7TsAf60TkwS0/ZNsyQeStHYgaZcNCNDdI5sEL7pdaXdw8CIxx3T9z
3wgAtLwGVWxs/HDgHifI9lPV5qROd4msrnvggchV4YnFQJUZWST6SaXW0LlVjRPGtYs3aizTvDkg
dZv1IN9z5OPOW0VgNuldoltyLv0XI3cAkKiCPdGk6SUf7fUM03btQQM7BQB902HwLyXLp5YC1wQm
uQ3uslT4P2jlZdWc5hJHZeyylJzzhxgS+1s+VnKj9UW/JkqJ4VBqJxQieXJgS5sdt1C2m1avH2Kr
Zg2Wze1Rq6YHreax4SaNg1ZEdk0UHlEiaLeK+g6Mh198abY2PGwxiBOM04Weg3tpg+CEId7cmlTO
hjyXJ7Tht2IOmHFFD/YRtEhiaoCr5pGNLwfpFeiYZlHH0BnzwrvyPrpsObEyaJMOPScsxxUjKgir
SO7nzgBZ4k03C8y7U3j9bbTK6MGmn28BXwxDCUkWJjMaTLWgwt/S65gyKiAri54UDzZ6bviAqRGK
vH6+x4rsbxCFWQaVvUmPgJl+OCzdsY4MlGd1t96xslebuCVNjcNmFkF3NnNfbAdbJofBp7anb2j7
aGPbf9QjQCYdmRbBJHnv6dG8xeU57+g66h9IqQOh90b7zY1f+lnGx9gIomMLaW1fBTwCs+TZaPXH
YbQI6hgCG7ozGMvWcaJj38IQ7jVoRoGviUs7ACBgQpe9H+yLPLtymKtOsejsVedDtpwiYrVzhNWs
H7dNQrEpRWff56FI08Vkj/ahqhCj64QKF3O8NYCEc4YSgWeTn74f2eHyYIzK5NsowJpAa+MXhMKT
lcW5Sr11Q80LWcR7sMHQPSq4cpj7Krypstrauly6sQxPMjN+6yZslUGVNkVQatZuXVw799bmpFUJ
mdwAFwLRK83nwSy/2yZ4aQvvDRj9w5RXJJiA9+A8o+FO21aBUNk7rsuomLBA69JcQe0VUNuQWwdz
aeRBR1WZHdPTFGwsGywAW6TPwovss4EH+mgnyYMpoBqW7pjdQuGCkg+CWxH2yZmo1rSeHfbSGK/T
Q+/W+XUAfk3zMCz7JtWPbh3ixUs14xTC1C0QfeH9ZM8JlN6FH0cPVivnVUuFJ0tN87dowJTG8M/S
gHqh0m3lukySkbHD8KEy07vqSxbDoSeOiSWduyCQzbHrznwWWYzOtnORIU3OLTMwe+XavPx8iYmo
HGjMOg6oYheLNOGuc+QLNq34Uh2JpMT2nRNQR2Hgvb955i2FlJS0c4HSWEP2KajE0rm6uyZ6Siew
LcWIZU2bmvAqplsJZukKVoqPgV43m5KEGSVGTbUKvdneGqTzH1vHAjSVNNFKuJl8zGJjOHO/eqXF
ony0H1y8yIU5DJcpqvqdl+D5rsOxu0rt3lcQGW9qH0xwuPvQQLEzgeXf3NFv8U6PHgnv5KpFJHYj
BptbWDcY58P21Ga1vIL1UmVyEPeqUM92hOQhSUXpuKuRe/EU0Vnn9U2/bl3CQIWWDNyBTokfrsEu
mY8/X5rfdXKpo8j8Dif3EnZ6dyRHKbC36MFFK9NTz+//8PNFzBnINXEtR6SQcNKcw4SPm7Yv3o/I
+5VG8NVyRtNO8Cc5F/IfNup/6G8NaYibZ6G1BB2n7N62nv3cIV7cDFcO8rSK5v18CSe0NXI5yVar
XUIzbWIstK4g9RePR7bV34mhJa9alr/YZNM4iPbB3m+n4tk2DKJ1fgJhQCXfO9fbs58tV2DwPwIC
2btQ1bO0/Gcbw0y/aiH6k6dNT03t5SzjEUYG27lxxMruzEau4ymcFhnN2SsK7Pah6VHJrLe/6TVZ
23LntQ5Ofjt+91KeoZqWfdfQTAycP5xsTeCW5tuY2sTbreCY62KrUy8HvsbdiNnGl9+WR4peoMho
8YFyWvqmfOw/CbWL6xI4lc9DGGsIP1IZhWInO8O6GPIzmHhHSvmqg8A/645z9maHRT59SRQ7KAM5
6S/qstRfZRNnmUEQymoxmxc/rnPn3U53suleDUfke+yLa0+51PEQ0QennOvFxFAwGpC8BSRcIR74
qJUrreuaRV/Vj7ll3CXI3Ms2jpubhQ3Os5H0mMmbpeflgo4H5ysWFdZ7MSORxsDWuk2P2d7AdN8r
9/0gnEfRZkT7uBYkBn1POfULC88+4I8GCz9Ys2FbKlc/9B4u8/Q50NtboHz/cArv6LbNeKSmlFKp
dAAIyvLK6bemCJ3sgFApglnlCUyVLAi7MF2FDX3dpRFdoy65QlTCnq/DZZ0e/G4nB9SL1F2Mmm0u
3MabeFU+KxVTsMgrRG7IptxYB5MlVnrUPsZIAhMi484ippdwgGxyyFajb+3DDsE897sHl7a+1dBq
Xx0AsMehhNPfzQKln9NhhRjUyuI5LBrvuY3a+863SlYJrz0Th15GmKMm/1P6G2ASvysrpvxK5peS
5h5WJRPrlbLKEVGzo96me5fCQh6WOYUmY6mvaoIaiNw11loe3FqRlHsK5N5rE0adG1OPllAWm8Ax
NDUYWxHB+aRFze9FFBAxis1bnPW0okIBoRaTcSPfDGM0EjphI5d/6ZE13izRjDek1q+w8oFjRcO4
scGB0qViKgNNtnfnbDpk3gsrvPsp1abfBd0hSCsjNoFYX2fd0F0aty6X4CVT7oTlOTcT91IM4kjv
armQOa0eE/Ai8sVDqzjfx9aceKIH/YVU8adnJE+MuWQI48LmWa3xiJOCBWAv840Po41prCSAlj1P
CfvIxCTPqw/xu5132k5O7XNIlvxIIQCQ2CmBfto3NkMZKpMz7IV+mVwmSrslBJf8344J2iZGi96J
WTVQeObUL4saC3oJE5lHFQEZP6azolLtFQ01FrNJnwUFsd0voAPETnFKmKr1wlH9F50gbqg7T7bV
04whcK5otdDW0v7yOHyftLgKSMj13PfnytjabhYx2DQFkY68vHhe/eYGw6scguCXzc4DgqIX9ekp
dCg29L3o7FIJ15hkwljVmB6JvaaVzcPQy7e0gQedJJJnKkZ/vA4Cd7Yf+CuzbWgLoTjnPHgVEhaR
oX4i5ZTpjGFpqJe3aeoeuHLyTRE1w7pqOcwWmrN3NO81G2qxBq0ZQg5OzSuVTXWvY7/wfdy+h7jz
mJQDxSYbsfrWtBmhToEoHweTWTgoV65H0+JkDpd5XTnUvQXUqFBU1B5s3UQK1cJ+TwwpXntZs01T
LfwIehu7slMQHZTGzqa+4S6gF2/pTDS30HiZnjj2fHSUunDAZrTp1YOzNB47H+oZQtyprFamaoRJ
VTdMqlpidNUX01Mc01Igo6siGT6XS3SBfCXq4daXTGp5MMAknMSboZpo+N/buJJO0k3uI7sY1zFj
wDqihYkDT0dJwODV5IUL9PGgI9Vd7GMKV5aum3878fBisGbeVgbobU6zK/AR5qJj3JDjox/jEwPZ
7i/aZnA2oZM8WiE1tpNuHcgDN7dUF+d+xrhd+d0Hj2gAQba7oRNiNRY9yAveiKiz+yVHFU4B7nTW
xVjT9RW/dlH8BXgJmsDcYGlNl/zIfAJDeq67x9BNRtLJ/lcb6aDOvBN9kTFmIOabqbHWEYInC6Kl
AZS00/s7esk2DXLTJmcXQwx0x7NVW6VgkQxSidBJE7EzXVwJAacBBFaYvy1Pf3ksglGHyxE9u6ZN
ZA6GkZ4Ax8VqtHe66iQtG0eFgaGoCMSx1CzS4LHxPeg9GPde3tXOrgks1t6Bh4WNjvOF7tb3esuj
t21Kd8M6h32pe5CZ5ZIMOUwUEJ4ZjzkLSXuvseNb6mGrrzDN5hdCmu4mSkO5zqrT0Iv0KwOxRshT
p1jL85iKOOJfQh83pQNL/qGNgOBrnI46bJ+/bR7xg00ok9YLdxU0qaR3kKZyyr9g1zAKthRVpZ+8
KVjD9NqCgBBaHEozxNtaHSP42bXcX+GQKC9JSHPnkI3DtmjEXR7rxFCLrZ0H0/1/9krHt/FWqPXH
/yzkLf/rfzef5e9/aR78+7f9uc+x/xAYlXCt/rDNlFr35zrH/cPBB+rbxGYsx7FdNj1/W+f4f2AH
8BWQTFgA0DBK/n2f4/1hmaDPaCtUxizdtf89JU+ta/5ZvlZwNeKLvqPrrpIUlRHxn8wkgyeoJEK/
XhcgNiFKmPe2nRChtQr4UuZbRUaE/ca7Nxvf9uTSXYTRHO9hf8e9Pl0gNS3+6QX8b6Q9rA9//Ynw
Clq2gzmWq82EGfevP1FDQLA1OmaCfKp4QOUuYnRfXVOQCAe/pCXHhzPVkcIF0pJj4LWIOiWpCSMZ
FNNDPPXzrQWR5ETGa5yV5ZNdYWxhrFQ9Ynp8yucrcdGrQbdHW5MOclTdR6+KP8QYfGZjmz5m83hA
3Mxf/YS7wFhAuOod8UDRsHfsxpyjXlyqWpFo+DBe5ma0ProkPAetc2dFk/0WNNGbUzRw0GpxkKM7
X90cZDn2EtKP9hweaDQiVD2H7t6cZwKVocl0+oYJIv2IAUOS1W7kJdIYsAbA0ZY7cOhwaDLomvYK
+rO6pehF8L3EcwhaddfVw5KYR7zjpDvsMjOd7xlCIb9b3VPlud4Zk1B91/icLEWq0UfBlq2MDP3B
M/KZpFRwFlZDmS7EtdfBWefcbWPnrhholxrM4Sknh7rNm647lOqLGN7ARXunULXLNKpnxlWNM41v
/qYRI9palNHEqpWGo8Z4KlVTjeHz8FDdNaVqsWlUnw0GLSj7BHtZUFnOxoqH6J4aHmYa3Q/ftJBR
WRj5mn5GIA1WL06o0fFGJJIhiG2emddM3hUB/BQ+xg4G6LSfMf1VOqcB/PjaYegBCKVJ92jhLvZD
yz1phR6vU7dsb7B3DnKijymRPcs/LLYPoClohSECuYqk552FZElpUGd0IsO6BKKhfVL489V1VXJh
PzWT5aNvoLMfS92xH/MmPcPZMq5RCXCcEIWz4QMUJf0uF3TODz2/1wC2bWPaKfGezFuFqLZJ9wat
01/joIUuYJrvfqcPG4ebc5Em1tIUoC2GNLor6/bLSzhO52b+5NnJ78HO3rQqCtc9C7YplDC/8uA9
nTdFXQ6bxDRuGH8IUAosT1H8bUO8oJ8bi1QN4I+U+JpYaL5TrIkkMq9eNd9bcXw3a7k8cj1T7WmA
bvLjEO8adF8u1k86KeaVQ+vm3izmi6D4Bcb2iHBDr+R8aoax27mR9TtySkGJiwPPdPb3eTxvh96w
Dqy2yOK3yR2NuQE/F5hwr3DvILGfMjPzD1QjEXYPuoMNQISku4ZQHqDP8pbruwg0+74yexbDPSpN
kTOuDYq2AiuGs0Kfriq4Nm5P1kWGtVxZzs9RCucZGTRamzmVGdzU8MzQhdaZDxZg9jUNxtGp1r1s
q/XJmgzOvJ1EbL8m7AS45rINIiUxKTeAWcEpIIuJWBnSAdzSuPeiZa+YYEXuTWs8AEzXwG5hZ47H
djiWkJTrUgsuIOuMshnvDFAKm1Tucs21D/HQ9Ke4vJ8L115RKSTeEnT4VoZbOam1iBfYJ1LVO5JF
xcmKu2YvDfeXw87v0FU+mkwybbQGd5FFZO+qO4Igtt95S85A+aZ19PlBpiOc3kj1pPEFWhLQ6zD0
1yOhH0ix+YlJWady1UyIu9NKPvGRPLONRLkyuCeNg7/1LRpWo1XSQEkozci4iHEI947py7XlVp8e
nSI7wxvGezmmO8IhLZKypi0lzr17dhwocESP99KEKVA3EKCzmrwBUR0viMggoHcuhgrH3eAE7HB8
StNodmqXtDIX+qvV6WQVguZXnjo06gFEsxpYabnMFzORQZbUnHqHvP/VNM3bHDvtWgP14IzxttPI
z8OG6zvR40RwwBNlnoGRwGd52Zng3uw3/glSogADMbjdwcAIwfYge+kEHLEkNTCWlR9GrAUrXX1r
LTB7BtZsY5ViwwsLd9+F+PE0krxmPWwwnqQrr2qpwgw9dsGduSVJZKXI84PTdnhwpUKcyVXV8ZSc
aMjl9sUEOkffiei/MeSzP2/8xxqr99ItI4p6Q+empaCrQsNxN8PcdgQ828sQYh1B7Zy3qWGzEZS4
u0apU0RhNjwBfIdK33jbBhN5K9RFhBdSHt88+771qb7lXrrth9hdcG/SN5WevdWo8tAmmGJbXk26
Z79lYTwaod7B/KAYO82cisgRjjWyXcDMXBe4OHW5u6pjsiymioqAbATZ731MNaYUq+OfuBWvba1e
YKeFsNfCDyl9PCF5IBa2VNoFsgTApWGVF28GaEcue+sLEyA1HRYLcEwtTzJpvyzsJ+cpnm8JeEcM
A1fCthHmx0Lwwzn8mvH9zy9SwGlbxvE4bcfQu9cES0YgfSdv9K8ONKVtk/o1x3eqvMMOA7OtZ/2u
c61txR7a8117HYhOrrrL1IlOrfBh/vPqEz3aJxUwPj9lK6OTKrzKuNzEAUxs/LNHamUJfozY4so3
K2jpe/zqHBbedTvny7XoqKFqcf0HqtZooN+Ih4zHb03lUQZBfVYlSAVtSK2kFimBxQW4Y5epwiSo
Ov46pEOpUGVKlapVokmi23SmgVOkqV858nwJVcKUqjqm7KeYSVU0NaqsifFlvlX0N82qyMlUlU69
KneKVM1TEFL4NKvqp7nDsZepOqiK9fjRVhVRvSqLIpLElTb3fEjSXMXfhxMnhvwYhZiD0q5k6wsH
TKsBG/pIjUfunPlBw6mKg5NCFM6jNnxYAnrCL+xNoSqtBlVuNdy5DJdnW6leEY2bmvKIWFV21OYY
O3jECtPo38uxolPACe7NypeMHPV3ltrJuajyCUs8xpAcd9Cjrohl/hgU1JZyO04oXyQqGt1mg88o
oxlFR9zk9wELzmvG+5RgCFv1ObDCto7nk9FgRI/qdDg0Rl3erKK7S3IdCLUInrJSvYWmGz/i4TcV
0+5LxjjRG/qW76iA3E8ymbitU0AWdfJFpJzGLJtPnETL2iapBdZJjOOGVoFVNvi456ca8pFRcdb9
qTpTpWehTf2Zo4rQOlY3PDqmo65K0gpkiFnVpnkzjlhyF9XBtSlVa4At+apmzVSFa4Bqo4QCtkBV
sQk62QaHbraKkrZG1bWlqrhNknZ9ilSZW6Nq3eiVKJ/AXRkrHgMLDVjmoVQtcz9/9Y8vf/lnf/nb
/99v+8t/N6piu//s4+PfhH1OL//z+ZH10vvHf/2v/8YPwLf9eX40/vAd0zY4H2ILED+i/58HSPsP
l2c8JzcQrIIv/zhAej9GUA83PP/W0C2Hc+zfnKB8k6tTNS9sB9giWcp/7wDJiewvBzYBWh2RRqeG
GiQ32JF/PbC5IqvhIKb9KiuAehb98EtPtPwArH2T2t3NiAzusGn7WcfBWR95eloZjLw84aLHmT9O
obdyiXUBiR9PYzgnFAJF1yaPvIV6sHuDwIuHTWei4WabZDDlmhZEf5aWExYtCZ/MpaFB5vKc91N0
iOLolBTYqufA0le9Wb6bOcDRacryTdq3rMETGs/seJtYVHIOwNEmzWCVaWjmzsxdGIPed2QUa0qv
5qVp0q6G/0xiZzLKbcjK5miXw8q1KcVOy8HctiyvRGXIlT+l+UoyEhSshumVoNXMKqdlV1G0NTSm
IGLARWzzhF3rnOwXjrgz6+qb3MbZrxoVcnTxfr8XJnQQx9Wmu7pn2TcX8Vnkq1YkX/gujE1RRQIz
uXILgU1rdXH0cp5s+lB/I8PSnioddNbQOyR2Zd0qGg8AYO0LKHEne3IOpLeWfhxgyqjsp4Rfq7Ss
dF0qLSHv/M+UON/SajV4of0HvQbYi2Sw7eKmXqcXxtUUH2bhs/2KrrV2qYb+BXL5p2PKX15fUkTe
z8lNdi2tdJNWEAJ3qLisjPE0Z4CCo1GMK8MnShz02osO0/Tq6OXGj31EjMpul+3kjS9stTLP++xN
utIb3EwbQQPoEhIufCLX2jdUj5uxJz/bvnyNEhrJ9aRMDk1Ck2EvoZEDlr1lQTBvHVvHqm6ppuTU
Pkib3HXgINWaTvbU4XA8ayUfIJqO6SajPu6xkayjeQ/XHn6KrT1a6YP4rnKmg9imNZi66e4QVAyX
TcKE5RPBOcdu8foDTZowlwqIbmdQuON+MgETAvwKV7LlTcqp56J9mCPpgLyeCiOBa1DGe8NQkSkY
3x66CC6HdE2rhrnWtPiJt9c1JCDSkPipq7MinAi9Y3Iz8EV6xSoAKehUPLnMWSzMCqf0qkmneZFS
Gb8R9C0eKuRS+LjRL9a0PG0kFYCl+ts4qrRVbtbZtg6TYtu0ibZKqt7ZTPrYrGt3tO+T2NwhSANp
Yix8HbIeWB0enyKI37Lgscxj+9FIDRh3SXeQ3vxC9G1vagnZECt/dAgOPNTMEYG+rLlrvIlAfymm
LtznvkEnuNODyikxC7CrfYAdzl6cwkIxT6eS+qk06Lr7qijqO/ZDG0v9cJjY3E1lTNrDODdXoHlv
YSGx7XTy3jf86kLX4UYWE4U4wIbv7Fbgx3a+Qcv1p6mfcDJg5WuazDz+fKEKYmaW7brNnFCrpwPd
W3FdXuqxSJ9CjCKLyknOMTudHSXW2S8HtC7G3/GQp4G/h+IICpqD0Dtb8DUWF4/C09LmTG37D27v
PbZ+MK8w7LursJu6OyNgOu4Al76rskx1Z6R7tWjk0UngbLDayH8ZAa+cKL1f80DlvKEj/BTaPF+i
qfqB1Zm7wnDFpTNv+gRykPpQqm4ELyKbkPnInDnvI6p0IdsTUYrQd7HrLAYgTtu04NSQaee6z/Vt
6hsWachdF0zu2QoE/X+1HJeZm5yrOmmv2UQ0Sjfp56B9D6DgHHt7bwAeSVzd3Y4BfQV4TD80kzE3
Le1nu9C86wi8fhVK/y73m5j0FFI1yIVFPF2C0TjpXb0n1fsppC0Wndd/mjyWNs8invchE1tU0S2S
Di6+FcyDWUt1Fk8xqizZ5C2yfoqPukYNOxUE6wwXogIYcH4PAKnk/YWbyoce+D00b0Xj5Na7ArQS
69xFATtOnZ3B1yvyNejAK22QeBtH/mRaRXY6u7KhARQxDxQcJLE1LQMbDybnOU562bqrKAbuATUm
0VsThSawzRKatqEgINFx6AnCIt3EGlu6sJq/0jB+oBQahs/we6iCe60xn7rEeGtS8x488rTux2lJ
VtVc9/2LMFL/LnaS8AqSbh/G6zHMtdfEc/eiJK0QeSHzcq4vBH1IYB3Y4I3J2fSKhuhS5tyVuXeM
SHZwbTW0gIatfyqBdC4LZV1JlImFXcm7p2wtkTf/bkHRnrywmYl38YPlI2c0x0yfwxhytdQvVm8Y
p3o0tRPX05GWl2zd5Nx4+izMr1lm45vSWUxVlTWtmyxNzl4gbjZlsGvbwU6OBk/LphY+OJbRHhPs
imd9/jRtHU9PhbsnC3tIii6r1zqoYXJ4YC+lWNMTb8LA4XfTY0hKHKi9XdtTxh6q4iEvAQpUboQf
PuC2eKNB9oU9wneP+yh2sSGN+JE6ZUzq3ZuHTylWhiWprEsEJePliJvJU7YmB9WsUEYnU1meiNgy
DSgbFMGDVtmiavxRlczOPRkLXFNopMpCFSsvlTJVYfsbF74yWikbOFYOnHDjrVIuOTLqm1mZs5oi
ShfrEsfWQPnBxs8kKy6LjdRQHVi2YO9qS5jLmawoMUquFHgE+7q4a5QpzFf2sE4ZxTplGWuUeczG
RRb/+Ml6ZS3T8ZgZbvhslMS2+KTtY9OIcHEU8bE2nv2BvmssotA/6rFHYq2oGG3dadtOc37vUCTO
brxdtD3rhb6jWHCmNBMvGk/KwDZYX0EePCdhv5G54SHAV9nrlDU3x6uGbx6etDoW6cc01VQZDtQj
dnxwN2GYzPcGYKuFpEkK5geERt1J0aSIXEJF8NJyhdejx4GDnaIbwmgbirnhnoAD02fTemuSdGUJ
eYOrGeyRIfc0ZRAOVcbBQFkIG2UmLHtSGXYl3GtMsRDESziHynxIm4mxSpUhMVDWRG/utonLBRtr
k/YaUgtqghijXsvcdjgbDWVxtPE6Oj+mR2V/jIn0UpZUEBIK4Pmm3KuWk+iyPQ2eDjKZZwOJlg9h
XLfHeAByhJ9AZ24g+ov10pV7CmLGU1W42olJC5gFXlaOZmB2QqjpFk2gFpo1nV72Vnem5uRt6OKj
Y0rZPiv8n8J+lAA4ROhS06ul71aXoBeP9LPkurMWc8+ERVcSq21Hv9dxmMbKahor02mq7KcTPlSp
DKmzsqYKZVKlK5BfZaIhj7s/fASOrjo8F0laHscHpoop6h4yp+8u1GkvNNhko8lSxZw88D3Fq23K
4FQHzTMg0dvcZrdUS/tlMHFdhhI9xdU72kcLTquezpMR9yLEWDtqV9WQsYe00l+WpBu+eJ+UfbdW
Rl7DrAMeNigbWDi4IC28rFYw+yvYMsQSle8AegOyOJ6uboPImYC9MqbTgFPdkm15784zDW5KfCy3
xY8WyVH2Tip5UpuQ8H+sCDqQVxp6yPnTv6UpWbNQAmeqpM5SiZ4a6mf1o4NKJYkOPu6UQPeGgzF2
DIU/0ikaaq/EVPNHVuVEj3I8PERKci2V+JooGbZUgmyupFnZI9JiHYyVaNsq+VZTQq6hJN2QrQFk
BmResh/7WQm/ujyMSghOlCQ8enedkogNJRYbqMaTko8rJSQT0+W47uz0Xt5JJTW7aM50jHDSgaXv
KTmabjHWsyjUfVpWe+YWJVqnT0hnS96N51LJ2uPRUCI3hglYnujedCAyC4f4MXm8D8sMddxVMrle
iB3SyXaIpgm7QLEB03JnKmW9ZcxFaK+U5G6ivfdKhKdh5yTK8Yuyxq9IyfQ2er0fniol3xvpMlJy
Po50SYtx/IV35tVQkn+N9k9vGRl0ZQdo8AVMyiBAqJ/digva3s8XxiQ/zJQInt4FZIhcgipYkSii
LO9DLXvslAXBVmaEKgQU1eNP6LkklV0hDFQGFgeDqawMLp4GD28D1X30hyi3g7I9NPgfcmWEkHHw
mNjOGug8TqIi58GJvyykVmzLbQhDeV0CB/d+w+bmHkOcCbpdcjXCfBv3NjBwnpqB4D7bF3aJq8u/
FVzDNW/CJrSD17j2blOAb9Ej11MSdnEjUJA1k8jCwoBACHHJKZguFJF1ryy/vvUgXcRaE5/IHG6d
jquNM/9iAty6NqdPxuBobaZ1uStdmqEpXMXg6w2wrQFwxzFHn1AkjzQChqR75KnXYEb43RBDiu6Y
Wqr2m/1bvq4Gtj9FLM+cC+jETLJyGUCTW6fkEVnTzzs35RttZEpaatJ6E7kk7qr8aYzjckHCG+Vw
FopLJJdOcss7XIZuq3eHekALwXHHSyWA1Y0UVKfeLfRbfyW0cqd7Fd5yE4yPTRvgoipze19EmPbB
Sn/4YQWAigKYbTLaz0ZjN6toCPFaVMB1ZsdMgOERb7RMYjpNnxPVozu1HmgcH6qTbg5QEGP4jBP+
J32A7NJE740rBgzBA++A9mJZt7yWuwIXPLWuu1IGG+Ko+KpMc8encAeDeuNZ9VPUOScefmS51nEH
h7K2YPuwZ7V8qjtM+oBsdpFmzsenlw0e97NT4IiP9PzVjPjUlggRNktUS43+mdjOuQksmJqDcHqd
sDdzEZkrQFUeXNOB0IGV301k9wESnKVPpUaXGwc7pZ0rj8pVkNJyqAdykdI1B87PP0eM28uqdXd2
yPhJVyUs1rUr24FKgeGQ54K7bZEkhySfFxaY143haSQOIbJV6iW3+XecuqjwbUMA+byWro85B8cs
EyytlhFIiknYARE14g4hdaOVTYdmJoiIG/4vAkxwMEbjWOTWHb7Xu6yC4qGnyh4+MFvb7XPPvLDN
UhDwQnhnAnH1MuVjN3bwOfIh8FZxBNfV0xkh2AhwniOcVrF+xRMUXmSWMZ5Bzs6dYF7b7FwlJTYr
o0yfY91tj4Pu710aGdL5ERfbJ5KeeS7GCcYGrqtpeCtlxhs+B5/cEE1MkGF1NgvjbAoNvnJe1mds
gr+4xRrsX9v/w915LNfNpNn2ibIj4YHp8ZbeTxCiEbzJhMfT3wXWra66NqKnPWFI4q9f5CFO5mf2
Xvun8boDXAR/w5G2rrhqLqwXCGuwgY90wgZabay7cVYbZ+ArZfNHjo+LdD7FXZ/biKVj67GdOARd
5BToTpdLsapPVQ0Kc85CeWnJiOdcIBGY/Nl83XVZ+Mb+Q64Hk/hIt+RojIy0eBUkMAxZJN4UneAx
d0KB2nEgznpS4Y4BXnuwBSjJwA2X/PVxi90KOViplw0LT5RpNuJB5Wym7I5pj57hR1Y9d1C55fgP
PhwrRc7U6LfC5rLNvSQBt0dvR05Cse+PpRiqBS2prG0g8btko/ZPUYr6SJjOBRpNkEfiMTU4HgaD
76z08isyvPza4DY0fWkeIuqYU4ZHutKNPFiBsGgrULYm7MhpukzjPp+Z9mhT93/A6aPXJHea01/v
c2dELWuHT2hM3bN2CS61Y+yVUWk8dou4FcXloYlggIdDW+x5FvWhSrPgGYPH1Ykj/ym2iQQonR6B
WgKdj8e54tKBvVkoHLcYkJH52iO62TmTN1nIoua9dZe0C0GUu+wmUqzqajgkyg85w0zzNvftFgZh
/yFH91zVIjp7YU8Uxgxfsu8HFnED2W1eLh/nBipZrpEpaPUCZg4et19W4M094zokFmuOjjut96rg
6lh0ZoEc8XcK/AR+xdlfBSmzCTzVAOtf9JwWd8QL/DSuM91UgULuZbZ3cLr0KtVy2qrE3mXktK1a
8FW8lAbEeNI/2fT7+KDmY+NnUO0GYG95WqMpyZD02pBVGs/S24EwuA3NC1hQjSEkfAjjERZYQF2k
C3/G00SXTjoBIUC0O85FSMo8dN4fLWBSQnlGMHEW7C1yTDC4jLByZDQzZSUEF53qW0rQSJLWzUEL
729h+Ndfkcearso4iDp9ySJzr1qflMPR24ekw/BCTeBDE4uXvIkuGcxw3Ul/3VBN/PfeCTiMx/9/
+4D1n/z7T/Pv64B//I1/rgIY3Zu2EzguqiifAf7/QoQILCRmruezJ2CB+a9VAAZAcrwBnrquDZvK
W8jN/7kK8E1mU0Fg+aw8md/7/xUqBF/L/7EJYLPAFwZq15KGJ/836VZUV1PjKmz6vozyWz2W65BY
oAfUXBfNPOLopPRbmdkh02fSCohYuDeipGyogxENjNVYayHHvYOc48Sg8VuYPN65cNBXR/aRGMiM
cj/pd43oultEZBBhBnlBMaK3vjOdHW1Px7gyu3PGBhJMSX5lFDFtrYCJfFvI/k5Mzgup8SvhzD43
pb2gIYGqFnVdkTkU0b9bptpNHgHGrqv0g61DQm+5HA6xYhfsZqwp2O8TC0WFWnx35cyIzLIfU29A
1CqCT98T2T63IDiPsZx3sQrZuDpkSyZuuo3T+J2vuls5YniNQXLpvPXRH1EhIr9v1nk3rOaulbsu
G3YT+r91b5mHoon+5ktbVOh5YEhBrP3MjUXRi8b8tQxm/zGq47comV7U5CKgJ85mVZsIPZvKvdYu
yC4EJI9mA+OURpG85qp7z+s83Cd2SloykMsVwoQT+SZHrtLXNCpfQ7cg0SIbz0XsAk/LMrmxOqxX
TPqilYFPjdw+8QU4NF98EqgTBB6nzIAxVd43bfSy6IkdB3AGshps5sGhBfa37vRg0LmaH1Fsf5bJ
bzSx3WzDE1OaV0Koq6spjFtDzse+StqLICZFVd13z2QMYCQtrpGMG2sesC0TJnzDpobBTMGXNocv
0RwcvNY/pIF6TwLvCVPG3kQyux6dnJUGUUU1MTPY8BBXAG+YIAL4SG8EqAF/jLDEoOfR9QXYWXie
KkBepfkXTfabGQ03pVe8s6Zi8aGJsUkyvSoGAhDrHv41GvKYvfkiQ0NgxcbZ4liu2pqhYcjaCSXK
g9dEN/FAdrXd/XRufO1djWIfYUjRGQQ/mNV7SBfIQWz+8fzsWETuT6X5Qn0yD1eltjGEbLj+2lUV
lV/2yD+UxrrYEjNC4rlyP3preCppVMBQEuvib2zCjm9wdV0UoXTwQ6FceS1feB29Nm3js+lpN1UP
eclgIp+14Y9M8mSVpR5EH0VmLIOcriYbuYN2SffjfzlR3Z+cnimaSzVu1TLdtHVypFhBK4h4n1cA
4nv6N6zQQknBy5Mn7yaad4FeJhuWilqO19TlDrJFsBM8pIb0KdrcLxA211GRg+4ABbeN7r4GDJy6
d5Q4yRoNQ7nt5/u2SR+r9h1SMcOntEfj5oBpsStjvAqzuuFYbC7Ct5jI8334upq2U4iYNRDdJ3Yw
rMPPdQm7uxTqUI7Jg4mn3ocHoeopuKFtXvZt1pfVEzGDwLw/x8yppkmjpORfqXqZ73qEN0dr7k+5
ILxq6NkEBpFc5TG4Y+Vq/DfxVdHalUthplCg6clqoCibTHbfaxX2iPFR6pdBnpwWN11oTR+z7sxn
v0WFlxHl9UQ7D43X681T2E3VTYw3mgsbNFZQZ1cvxtBkdmHHKKH7imMiTolPv8sRfFOLldUpLIrp
kDaNcW5K8MBLQGFi5+GWuz3dFWVUPxU92zEZ1/nV6sGmOF2d3dlFXuwx8jz1HjUqHuoH0ALA4xz/
gJFiN5Afuc6aQK3JzCTkxtPHQPAz1MZwMmp3XS2FnqzGJ9gg+XpqiTd2ddIfiZ7gTWzghynhl8PX
Rsjv3jURNL0svBlCTdQwZo1iZkOmcRF0/UjbkoYW7WjQrIoMA0qcfHu1+mzN4Ku1TByYRAfC3Di0
eN/2XfI36/AP0zLysii6kdHW0O5mXWCMjGokZ3a0M5CxocGZMULKhPelfB0YGKwjAYLT0xGQwbBT
u9R6c008GMXoMDaQ+iaKDGvVFfaWZDXefbmHln7GRBKO8QobbbFaj2ygLiLV5EBkNtzJ8Kc0Rw0v
ZrrIif8lJ+KNzZE1Vt4DZhQmZZ55qnPGmRkjta0BoLKqDO85/tO6KngI2WeujNj7sfP2L+r7T6YK
PRYiK9n3REWwBltMP1q296UySfi1GCsb3nA28jC7lKHTH3vp7ALT/uMjqdx5if0YhB5itB4jLEpH
DJ5gv0RjYLoeXgfPuMSOjd1+7PJ9TJenWBLZoXpIvPzgCTbrqrc/+Kdu+5Zpy+yQJ5uk2LMHI+4v
iFC6i1D9ezlFaj+21gd7pviABTS+ofGMbmZ8M5g4C3HKRu9gFekzRpX0jL9SgsOX3S4LJ+9F+gcH
vuhL3D+0M4boNGRnxlT7nf7px+jxZ+EMsTejiaAmYwYPo35iUEgLZ5ONtXxwE545KSDvFmEX3rpj
kR865ayl2X1kduzdsglyDpEl7nyORoaF/JDSI5muZ7TTVRecmho7Jqo7CMOIn8bG8k+Bn1+MLLqP
CvxrGYKjdZsn2zqY+/XkELOYjdZbjESgc3Sy7ezQOngRelmZ027VRd/i1CGFM8YJihZHshGL3xPh
fqmBVWPVdldI9DGyS261mEUGwj0LnooNIWDyAL84s7i2on7ypnChpPTOGnpns7ZSZ9tij99nnbqT
HgrCpOrOQeK8TU30GAOwWdm2DJkHFARUt/628vRGVYqso7R/8q1pWEM2eApvJkHEFtPRP8oZQ87r
sXmpyBmYuobYbTva54M++TDqLlWc04WrqzO0DBYWnUYyJc2GrcVt1M7uxbTTvQK4jsmVDQkDeiW5
1yU9GKMITbm1JPzmLt9rxAUxuW9NEaonJx0PtRYhobDT39p02QtV4d7ugi+js3LkizmmxBRAt0qL
A4wsAZ1uvI5uD0vKRPUo43KXx4BrfGchyk4EC0eaDM9JCUH/6KPOta07S9YHKwkLgGQJHY/VZqfR
JjWhYiu+NRFsnEfBJW4Tn2Qzykfs6lUvKiDxqpgvYV7K+wJe04AzY5vNudiqed5aaYcjfC7+RkP/
2c2d/5Yz5Bt/xuylyAVU9nT6b868+4fWaUEf/r+1Tus/qvtp/29ip+Xv/bPDMf7D9VwDXDhyYxuN
B23MP8VO7n8seUYBXYc0rUVq9J9uGROFlAGTxDdN4CSGy2f+Z4Mj5H+4ZCDR4Xi/KGOyYcz/SosD
XnXpYf5lmHFRUiH09BzQc4akl5J8hf9umEnGYI6YDyz++uhj7NHS5uH0kWQe2UAqA1jghMapyV/r
mkzUQE8n0I8smPuHhc9LNA/xXxOsKQ47FOaj/dmOcblVZDqCjmh4L/vBQQRU+6LEM9zahSYYpsRy
g/8+Kzk3udyndZIS6NVHnFgkdqUZMiPC2jaKODxmHt6m9bIHAY9qLUiiZEnFxepgTBDD8xhUpzgw
caSXF6MVf+uUtb2Rld9uR1/hhjY2A3a5/M/DVWhbLXccM0G8812/i1Ttvkwko3jgRUXy3YXDfeZH
H9H8ETVIc82mdVgf5Qy02WBmwGPWpoZKPiQIOYtxeopY/kEXkpnV35sMLStgW3cdANiJ/QDKi08B
6gg0cPIdMe/bd37iXTwvHEFfEweK0v4c5w502k48FYWMD0PpeRdjwff6oMm20G9H5FDkR5r2dKES
mQiRKHet10x3hQE0wQFJjqEjjJ79U2o0BKs5ZkkkT24fBScsF7V0Xq1ppCh46cZ6fs1SoFkq1fmh
ZL6yY/VcHuQpB3DzWsukvYHfc2pDP1t1hjeeLO16TzVi8E1nyHLfT7O7xbIPdi2z0ccOBlhhm6mw
Z7X9LdYLSvhMgaXIgola+4jVXjx0gY/h1InVrQgbuW9x2EJ6RXviOV+99BDnuouf1qvX9UC9pXIZ
HbIyT+6HGvDNRIolel5BcFan8Dk3Npgt2jO02dXW8mBCtZVLzDeUNYTPigFNgs1KNC+KsNmLQXWI
/98sTs1MvCOJEWmFBz6ui9fc5xImRKVh+Q2LtbTerHBirZBAmIkH98F25iMinI8gB+/LGvEh9kVz
Q+qGyd4E85S+q4gFWYFBmwxLXBPSCWlK1W0sWvaD1Yw/3K3PFmK8wt0hZ5grfRjnmeCigrl8UkHD
wj6ClGRrWgFXUZ3v3HK6OHm50111h4X7e3I+bA0y2pnstzFwqaDdnzAt03W/rSpiRmUZA5JPGvy5
p0wM7/OM/j7txRs16yf5gQMjWzvajqI90+DcGDp+TycE/MnigMunD2OMbnnbbZaR8dQTJx+n5OVU
MTsmlhWrzgWZMLAio9P/6idydsfhrQ7ldOtN9joME3qHaIuxPDnH7Q1ueJAtWfwo+/DF0KissRoV
Bv5Vx6yhQVCmApjbNEVmrl30GM14dXX6rYl/PcxG9N3EFnqwmZs5StU6QUGTSPvWSCM0LZ3xhOKE
Vbv7UCDoOMyD+SaVSQdg4rZCSCnnudoR92zclOV0n7rGfTha9yDBUQygg4Gk+9D3GIoobutpPgUz
V7+5EIMJuzXJ9oAZ355gKlFlzJfG4uCxmE6WaG0qhHVr0ZGWrvTQUOU2J4ulQXZIE/9Nw4Qm18ro
Vp5PJReKYl39MhUjQtIJBa7T6Z7B1zb/JBryvrODhzEiyNYmcXlb+80RTtoV3gcjZ+fFAAiFqmyT
j5esqtTKGoyfELdQN4XvTpqwCbXi94LgtU3CazqgfFvlLA3YtC0zCYs3Dpa0iTck2Q7nYbYuTHcI
ErazvevEIzTQZVzqm5zx/nu7BOFixpGb2Te22js5bksjG0kae/802flXjFGyV69dEn4kdv2WzoTR
DKFtM4NtXtpQfnXqocjnH0eSvKz7aT8I6R9x+aPFnB5GOlRsoPfaDHFL27k+xEV7lb1zibuJoJXK
vsuNYBuAxQmRvoRG8JKG473HcbCPUbcI5DdF9WjE6skL2Ic7mMC4DbtVAgu98dSOsflNIQvkM+2A
NyV2vwaRPQXMNXTR7HKhy5UW/oLLttcxFj54ysmdK2ro4lEDi2jwTq4/HlrfeIO2CIo+K36CyTh0
A/qQAlNYQkr4mhNp7p7amAlA3XfrXD/G7fhhJszlvCrXjBR2ikyGt+baDqnJwCS+w7PzOescr5n3
FRZC7+NJK97pTK/HpdMqwZq2wXNtxgDug1ZvML18NqrZtio8TnVzQdWSruJRkh1R1zvGZ4/mMlYs
A/Rz3ZNK7ZNr4ZYafIV6nowzmXTnZdKwn7CQxtqvt9z08BbS6GC00dcYsqXAp2NyL61kp/N1Fk2H
dslSEanx7QTyq68L9JOUlqLy6aES/5nsHmcrEnRZfoOPCcTVulXOD5GdH0GPlbpn1SKHc9el31AG
gCmSAoFhCgYzwopsslpafPXazvLidN6lVubHsscJRpyEQvEKe4JzCnPRIfevUTI/RU3Kw7zIcuBJ
nUlqsll+qW2Zt2fh0zQ02ZKAG3nACq1uN3aDuvQRSb2qmKJd66AzG0kKz9OZzbaRHRqPMHT+b7du
7BVrjss25q6YK+AMWXgIKznTIHE7z5N6S9gbSMgGO1MDV2Hj/tTMzM5Cf0TRaN6HA7hLq5L+Q+aU
bPn0Qunm5xnSa5dNv+1lwt8qOVZaKwaOSlyXyPi8Z0/XkMDUNtRsh9WMY+c5kvOPqpsahKgGdXVN
HLHtXI+yyGP0+ltehZ8TB9nGNPWL7NLNHIzHpLAOaevBfjQ2eQ1UKW1fvVTdzcHkrlspkMHhqm8o
l2LzgJHXWmX1dJJRNe2B2bG0j0iWIdF0S7PxOVQlJUommXVMX5aNqM8w11H+NDmORZwBl4CxHjk6
3Np4dtwaa1V/EPRvHWvTXRvaf1Ti3tSpp3Gn8K7JZl6LYIoOcxz9uLp+CidyBcKSTJbaRDvtUqBU
hbvxK+TOd0FQZrs8Z0zSTP3z7HRHtqDIRQT9BobgE1uugzOnn+Sjs5fNCeMlMAYYMjgNg67MJkyK
ft5mKuM/LJbS2eFPoDiAmlHjVZbNU1sO904+oLEEBA70aJPWgGRaHDq+h8XE2gSmejWEeMnS4Ccv
yWmx/OzGDBBqNpMfrFQnP2OODhmT1YX+1mRajF6beiF6Nw1ziRowee+wCl0MWKSv2cQJhDuzLT5d
SYnSef17RIJ13zgQgM1NMZBSU4maLRqGurV09oU3n7yeaWs354gTawqabKfGhLc+UV4pIKwC4pk/
37vhfJgii2j48aNo76zB+hNTeOsWc1kddsSF1eXdHDfndgAdzKoT19ITP624/hLjdhwYh7kaZHsU
vVbx/DM4mp65LJJVycQpjWoydzhKDWS5SdS+mYM8k+RBUe0Du6/o/6idSQir3ot55nHurX0n6n2Y
/LFig4CLbGP0+UvuJuswH6lg2dFBdkNGYJr7YBx+6sk8D6UVrPK/eYBv0c+Jyl0e81L1bwhDz6oh
KbmUzPVi3vTUiOSrW+gMCNndk9576GUK9kGp59FylvF/ukqyvl25Ctka5BF0QOBrgodusN6Vu8P/
O4AebvrgRxQkNUjq6nWdGkdfoaiKm90UfuPNvAbMmUvSkEQYbkzx40Ys7jtFSa3pCEZQ0jYTCFXs
pK4t9JOE4DAEEBHLRLcUt7PCOOEq65yge4Q7AwfYHh9sngvLGX7ccDxbkEqxskKXmn/wB+So8Kd7
s8IZUeackIb7pDSzCAa4KFyTRXRT3Octp0NQt8/KFhgTuQUF0306BGwnIM8h7HcoaME1KcaoobOv
fYBuFFFPNl5li4cIZuGm9J2vYuhPaOU0P63uPicYY0y6k3RTiofuZHefhhVffINv0nyMJp/QpPns
EfTmRMB6gU+VY3XrY4+dbH9TMBwMJ+dauoBYp+Kvuo7BXZfAh3VKNlLxgx361wYCeA6d2BLVfVYH
izhJ7nhk6BxYVLt6cLYd7RUucfZL9dQTQbrrLf1pQ5xZd7n9Ewf1YwzD0ZEY7Os7TsA7lg1sn6CL
rfuSC8k07TdWDke88/Cz8Wd2JVOfCj6mEx4SSVKfnZAwXWkWVU14U2e3i244G4ON46EzQj5J/cg8
NWLzkElxTHhi4vr19+xC1f8ZKfOiVHdC1I//PkbANonqKatZRTUlxd6o2OP5g3Nf1PZXqvudkZdU
eoxkZVo/5aK5WDY5UJbzEOLVHhfqFfr/qxNmAfsDE8xY4b0PRcXsXrGbm4eIrVLxOaKqI99wXuUm
qEGDlVAYIsqYJJ/PceZA2ZmOQ2W+G2ZEZvlMB9DEBLo2XXwweoIRiIMKYPD4rFaYzzkPpWpRVaEz
mToKRz/tnQ32Cdz2bBSGJczG8QcYA/U269JiRUffbAd9Ax7gWQj1irzQ5T1Y5fuAewnO40E06rke
5etogqQoWjLh82k4YzVp1x1GQww0FFTCvmFtUSxyOJ4fb28SCRxF1PBhCecxRVKS1fyuciCoz21x
HfQkVwE/KgszRj5VPGqY/jZCFskG+T+JVtm3qUOEpJiGsmG+tJZ077LB/UtQ7duUN0yvSvyJAfLF
eEQ9ppgxrlzX3DVLdHzaFj7Q1TvfJ1yE+IZ7I2Ef0vXRnaHngxnLuzkP412a6KdZRWR2aJsewGhP
vTO26yWktJkpG+ioENILfjizrkgtzF/YCAIFEJXchbmTbli+kniYfRfBOStRu7iqtm/85UPuhdaN
8rx+g32n2fx+goZDbB2ThLqotZibLB/qPJr/8avf34a0G//22/lhsDRSdjNgywFXYp21dH4iKIEW
L7/iFvVuXHlWEJj+8Se/n/v942rs7LVPR7+tow7l9u9nmCIvUNXw8K+/rn8/G7D247vMksPvX/79
9D8+hMOIfzakTB4NvtwQkV6r56c0QwU9gWQDXJYjqJ6qT0wQ/bqD/cVpXpQ43otqn7b1XldNc+9p
Q987kxdelYE2kdUjUa8NzTOSIhI//cpESL5owGXqHYVfDDeDy3u6NHEFWO7QPrktcQx5Go+7MrCa
p2K2h60sdECAZxucR9t5SYXO+Aez4Pz7oQu9PNn8fvb397WvkoOel8wm/pNCTIfZG9q7liCRu0Qy
kGBh8KLzqiYEpPoeJi9/iQ1n3Lr9TPDX4EdIdhKm0b+/rKX6tHTw7ks/fE1jRIMY29/z1O73c4/w
zqJJeocWuTZweLxy792JQjjn1glqhvWSGBK6xVvUTvL291e6ig72PNaXf/1RWvnpzeDp1e8fjUH9
PHqy32hSb+kXLUI7m6Hai7gbbvE9TxtTX4dmlq+T0WLAt/Jb4ROQJOWN0/ZMx8Po207UvjXqgmdp
aG4Sw9M3eQ56ytKRscuDOLxP/ewhCCNmY5VHwtOMVsmyGQGgXKB5zpsnm/Nmp40AhmTiQU5TUXCh
uBj4fob67DjaP9Z95SIDA+di5ebdgqBDToulPJX9I9OpXF5ly/wP/k+0p6aUV/CmtdeLW95JZbCm
bQRuycj6Ps/uUUtNt4ExGvu08dpt4lN7o9V7jseZNVKR3HhhRnJPwnFTToXeV4nrroZ8oGiX6Del
OZORO0jWF4rGA5bEBwKeu86Z5UMdmDC9orh7I98G3Wdj1O9YpzkSKUXOIQHwK66D9Dby63ivBuSH
wGTfx9QdHgMSWVmzR5Rzwr4UObubMKvEWjWMe3DBWJc0jwcYV/jJzQLSkJsrvCog9lujcA9m9sdE
+Hz2JvlnduIOlIptP9itvvMRLc0hTEYDcQVzofBvJePqsVSZ2kJTCjYeALRFcf8+eq4kOSENN+7k
5BsK6+TqTDweiMZ60skq0k7tTwuL2DMMA72ydBGBiizTAziGkRCcWj2EnUuZBvDf8PrpdXaDxXmq
53sPqOjFVQQotXAVPwa/fJrsfn5kPMoXrcXIrC+KWM2l7sZxdkZl4ScH97nCCzc/Qzo8ewsfolRe
+4lxtApi948lFQnS1nr2THzkDuFvvx/ayXSOddLCXjaPjCzL678+YFdzEKGhZohl9xo1bX2rgoKN
bUFh6WYQhm1cbRvqtnQv8RRdm0j4Wy3qP6Nfv6rOH16K2jePIT8enmu1BXSc3gZcNnt6J5SaGhxc
GRY3DPc44QPvxfEM99TY4XBW2Xhtl/GsyhtjRUtN02Yk8XNaPyfc50Em+rfIJ+GAivRYJelbUTTG
bYhgsKF82XZ1in7OgiSVw7/+k7jmuXsNlBiejLy6i+zZpqJsk/vYZOcUuretL8q9b1Cd5HYICZqf
xypsYOjASXnxhUOAhL+sDtGYo9Rb2QUBk0XDTWwC98aR5CJkhiXS2vXeNWrUJQiQ+qHeDNPAGC5B
J8wpweDShxFQEUDmC2ncTQMeFCu1ENkBioGh++PVxRdsbgiB1qggZtk9VDnzHGOcYwkQM/UarFfV
Mx63DFQRdlLddszMXBcduOewpq6L9gE31nORuJBwW/OtiELe41O+KQlpLm0qzsi9go8xVxULp9Mg
7f2Udnet5ernSCP/TULrisDQpAKzs51fu9QyjQkO2awUpbp1H2DVi/KhuFXIYUr3rmk6uVp7nEYn
XWegC7sa+iHUaTnIgrS0htEqj/KuqsEa93P8h/H7ITUSQqLykSUdGoh9gY8cRdEwEQOQ7oAT8a6C
l0KRxliwHDoCZHvyKenjcU0kL/M8d6tiIj+3YDxugslAerUxrEUui3DskoHfRY4/rZuOqsM36SiT
elsYk03jMuwGxVt3Vj5PX9Zr4uXbH7kgLEmO340FebF5r9NNrguBvva5GcN4M1k10TB4b3eJoGgz
Wt7eQfW3xX6Yus58Nss9FhC+HCdaG/hrVnEGIHaa0Abg6F776GJj7aXEnJf2iuiJOkbBYKFKSJnh
84wmBUVyAMKmytW+ILmCHeSHDuTBZVRLJnlwCWhuezScrD+2MyYojZVIBNMfxku4Y029CWHu7CfP
R7AAU6ysJCHvsUZKOgbnViKnDfoRMOeIsoqZFVvTEk1N/SR6BEo6wuCuBEyYBdu15nDBR1Ha9xgJ
+uc4uIgRtJKIDk6f0ogOKXMG3R5cPMXrdohegy5H2QDlI43RIbXJZiwc0heDq9/F2SawhLkW5vhN
hncDNY3ZnJZy2HZa2Ccv+8gzEv+oWqjjQyTTvMgbDqU7ay6+ArN8Sevx2bVZ23bTjTT6cGMX0GO6
urxRdYXLNjl4nn8ItWXuooU21tlkXZZAWFqeljFVj03DP2t7gtqRnsEoUDcFxZd25RZVSn30qvEY
mCO7KUeN7+yZ9KoW/UXnZbVr9+Wcl5uBR4BqihFCBNuJq/hiIkDAkE3PbpQQJLW8qzwgmSaFcBXW
16qZ7rVCvKIEHKSRI4/g+w4cQYG7rSIEfsX0BccrD0qHURzux0GR8bE2S97jbRU2pGt3R0FRtLN6
ILck3/EOCw5+bPLseM1DYjb1Yzq4J28g1W/x4ayg3ONP0UAXB1fu8UChFrInkmtxbm5okpeJMknM
LhqGvZkNfzx7I3q2/g7vhDUTib9NP2GWE0uaVGfTHCxRlhGUKYAJp5CBY2l1HzbNYNIH1t7E003g
u31JmrjaT4F/b0e88HODMBe/RrTXfjFu6spRW6f393aWdyc4+vmGDUO8wjLrX5Pc/JlK9xMlCE1m
QE+Ejjhnobfp7tyDDuhWfZ3cD6llr13vm+4ADF98HfrgxZoIXyh7IMklGfPR+Ccp7A9icRWOFI4g
YkxfWjBCa2IS1Gr8ZRqF2WM9KeSPMAUCuWBqPJTLOPQhM/DKbY0Bu6WukEF5ifwpGmzBnRM+dslz
6DFljfv2lZDEZ3eq8yP0F1QCw/CgJlhohfeUYxPrMi+9+pl3zaYqOxKP9VwQjpVNiIEwABIfqvfz
slYzX6PR+NNWzg+jOQq7kOFyWcEuYjnziGSfoZBZfJUTgdAIk3bfuVf7exedNuZDrEGSMI49OnGQ
pf0EJ0m68PEwB4VI+aoqvBbcAh1a1kj6/c3whzVqtnEzmLhkvb7V7E/jqr1NJWHXJUnCXgtCiJ8Z
/WKAHIuVbY/dD1R1ycazVPshZ8oSM1EDqsMAIfPXsZ1ku/I7mibrKOr33OWx9S104U3OOigna8Ly
vz23e+sLxUw+WywbTNsb5H55Zb0uXuipIHJjKFCpgQ1dd3Hg7JkGv9gECBGhU+7bTh85nt6r3DnJ
kru1LCigatgBKxvdvK+b/oBAd7mFyvWEbmqLFa1ixODX0jkMjbcijysDCMZU533k0V0Pc/5M0OEM
5ht7tpkysyoakl6t+CQqfia9xc3eoEph7s1GQBu4R0yaVttjOJ06u7pxKfu+k3r6UX11GQe2c0MJ
Y1EH+dlUuHHU7GLYa8V+tENgeqZ1K2PntYDRYYiDF4PopiyEM5eUh4wUDvpReDqiL77mJL2Xc70p
u+aWuDR5/Cwij2Oh5Y6a+oKlWvPIFXRMSD1dBYpZ5giQgndn1iMJwk+Vdu0r7kXgXw55OwNCOtGj
JE1Sdv1uSD9jtn+ppT+zuSkvRbykqg79y5wnDAKFV6/MOVib/4O7M1luHGmz7BMhDTMcWxKcKYmi
RE0bmBSSMAPumIGn74P8q+vP7kWV1bZyEWkRFoNEgu7fcO+5vXyXTXeArszF19Bv6MoXi5+O76wu
NdYIGE7yMF1P/rZP9V/CUT+HEF5bLyNiTmDvR2UCKp0nt03tS8mU1izQ72gznMsGN63FA5dmf9J4
atY99oNT8cBsr4HKFSXr2UdjWxZX7AybWHj9yTatF8gy/h6KFLTpDqdCipf9woaTBOF4Prt1xWkp
5IXUdsLKJvVjj9gTiakTO3JqHyNL3jHVIqDJnc0jFeEHiRXDztF/88hXO1NpN+hiyQZi4cigWF9P
/dJ4kPe3h6PGTdIlm8QGVDv0/dtIUDBbgJxyQtWLfTUOuvEljnQFEdjC8kuCspO0P2lmv1mjdWm7
6N5TiBossC8zHPS1IwWMufou98uXrkEkmxnosP27SKJ9sl3AcvOAkQ6tAz5hEkzKfngsG/sYktqm
ClBZiNBhVdzbCZ6OUvTHsrOO4Dm/00UaNCQ+axNfXbvUYHtFHiJWPkI/a6qrdApcd8hJC6VF1vdR
M1i7GJ4KKXztc5HLz86Wx060ToAVjAFOmbUbzfq2svzoONXRI22CVU7MPmfkWWG8jdVJJZfQBK4w
SUB3nQ6BxLOcgwH/TjfG28jbGihbP7RwlG2lSB0Z049ZJNq2kIt2tB/X0VQ9akT04OEwsOK5Cnc3
UlA/YmNjEDwJNYaPvje/YvW+JR2xjxHsr6SjRsCXzKnnt829JRCWkMOz4pkm7kIr4mWvTqhfuOl6
z3qKWvFSAAbfAdJn9ERyc9t8Q26LeKCwIA4wP1Ypzr9VpVMUWYp7qW95OXEZtqSGeFvdahkt5va2
96l9Mt04YE1YQbFl9wOuDh0rn7Pit+sh5WVG8+ga2jP4HXKpoQiiaCGxjo9de83YawdDl0iMqfqB
RGwCEqCq2pndb8umarmH93Xi7j1LHJDmvnj2r2ZUD4U1sVGc5YuNWHsVtsOM7Dn9Hmaf5xZrPBr0
KWv4hlsGqiS3bOw6iXEVcnoosyd7gvUMoQ1bAiyP6HW7bcVoq1okdfVI85BHzUXvk7eJ9S7NxLw2
7FEeGc3sjbx9na0SsyNeOpjz3WGchiD2Wv0up9irS7Qc7sSDHzq/Rkx1Mc/GN93ubVrw4QnIxZ2T
uq9QC/hszRrTqMcmQUrArAyLQvgJ0OFsmtqtaIf7qqA6wHUOyC/xSZvnU4ia3efTMZ0zDxpgL5V/
RhCMcAGsQPzn19aMXQbDqcPR/oAV5ExTVxNnhLAihbYAwIQTqvxDJudjmFYWiuIE3W0b3tJlH+Vv
GIgtURG/ve1cAeJeAb0Pu8ZjUOUOu9Q2skvpo9iuNQKbpeOQPgP/DKlSFr/ktk7A5bTjMTaf44yQ
SZvAwv/djqN/KfPM/0aZB4Dms/75p+/o33/uP5R5rv+XsKnzfAvh26L3+Icyz/pLF0SMAcu2hCmM
fwTSun/BwfNdXXc9zybxxsIx9J/eIxORH8I8HEno/XzT/Z8I84wFW/ZPYZ7j0DoaECJcgGgeGJTl
q/inMK/o8iqzmNkFpuLexa7B9tlPMDC0WxOPza63Y3vnDfE57P0HIm6KbcL2ORPv+DhKv5uwfs6r
snYxIk0EgSRadVvkTZU7XJppOvVp9pzfOdp8KWMyLKy02vWdfXJgjOIIApIsjvqsfeQRcyF2Ae9C
1QKoNt2oQUiFG38Mg3MEgvQwudVLiDtyAkXkL021xucOxxwGn6mfnvBtOEr7Ve0cofdASeKGJJNo
jnMevMwLyoYev6eTYqDKKcNWH4qFYD3m8EVFDQUyCuVn6BTxCur+yYENKIaIw8drmCIW71kcf2hG
x/42YvcZN5hH56pZ4ocIPyhIw3Wdj5TerkULUbilvvGmMjwlAP3WRca0xCz7HxvPVBBbbEnNav5q
yyY9UPmRPMulsU4aYCGqcq8qyfcJiMKHyJy202i9aozpFm9UuJolFUVT4Hm3ijMz8qNkrbsD3/JH
KzN/LQa/DJjgEvNohkR4rhF/GoG/tAxRHR/h/N6MifZ/LqiqVU9VO7gskIpm+IQRkS6e+PuqbVRg
yHDHi2Y/pNHVn90/mQP7rQ3LTRqXmNQyvmaQAveNyaq6qF9cIoL2oxYfSj98qkDnBSEBtUe79OV2
GvxHkMLeJleIJPxew789IOx0m3na2uxK51iS6QLAixArriGnTffmQGcn6SYle40GiJqooX/jQBmk
1H+rYrrlY9nuFfOM9VTq5yisBZKr9K5P4R2T+hWRA94XQTyHR3PZTFBS8Uzm2S7CHUoNaexcxLSM
+WNGtaY9rKXV4cNUznOlGXDWfCcEbwRMe+oS42xgLtJC8aGaSDy6EYPjplKBpQ82sAlMOkSnQKhk
r9wXX4lTlqj6Gaaa3U4J/YMsm+bEA76yPOPLob0VOPu2Okg/hkM3t8km0GotS88u/g4/Ip36OHbI
kdMUSQ1oP4F+ofb27c8qsfW1U1AIOzoz0SaOXksnQRJi+ht673Jb6XqAqYIpYuibSOUp5isZGQfT
HWlHZAeQraubjdORMOLYAGDtArccqg6wq5hmgF+hYlqywiYEbTMBLCu9juytWOSyuTYcNQ17esMo
OvAYUcc0m1QC07jHTZMHTN6bAIg7i1E+XsRAdXhP+PVRv/S294AyARHvXOl7jP70pxD/Ju+5KfjY
TTVRd1H+U2HFQT3QtydmGd9Z1nJzKXFQCl1ZYrbdFrX+T5NQM/T0YKCujhxD4CSq9Bs6/z6q2n6N
AYHEGP1TVtGd1TnVCpvXj+lV757Qe1q4bJ2IHJiQpe7YF/semx6/Y4Tm00iKbPnqZkpOMO5ohMJv
z/eTwF9kAWCJQurwigCflRqZYk/yN85kCKuk+DaLFjM242TXpBYKveox4kjFO0bUFwT3I83oNQwL
ULVWtHGnPWLH/DLAbmCLAuoAQwAOeRiDUcsSuTXlQe/cHSpmeGSxBMLGRJNVZY4UZLDULiId1nax
ZucSXRwldqPb7VMDZz6YI7+HziBJm62MD5bV1tXuzd8SYYeLX04Pg2pCn+BOkPYs4j+6CXW0fPEG
596PxRv1wJemp5fOo4ws1WAHhsDn4BaCE3b2HweLHXNMrRp6EzTYnoEdGTPu2Lgb483IEj8gRMnc
zTFbj1Z3N2XpRcfYqOi1ekZaFJjQolX9pbkQG3RJ5UQc4TYKYcxazBc8WGZbhQWbJtGBqm57UCJ0
nNJ8wtxQqFPUZ+0LI94fxrDjepYYQGQFHTd3pceYUUUHoxlZFCqAGLPNqzosm5g+JqZrRG2h+gMm
QoOXeHSBE5cYt8Js2jvKHg9yjJ8wZMCNXIRxQ5aIu3JmYZtR5UXztAeZQBVtOR2cldY+Y3zahkWV
BDDBMO1V7RnBKjEykALp0/lyK3UeWBCusUpg/WMMg21X7jO19ECsq30NNlnqhQRIZsOvkwpw2aH/
AJkSWaLPErqtM4j+bhpfvYwG3ACdd5IhWUvawPnZZ/qeAIT0Q7Yb26r798lWGlAgLL8x2ktS1kFa
RH23jXLxPPTDfLQFFHdwUA3kn7UPEeSBxJRb3FvaQ95V2Tocsa+EjZnfDI4eJoSocs1X32vfRrf9
bUKzCXCWlkEeQbEsx56DJqVDyVzrU4cNTOgxQgo0BGJjJ2DY9TYWMKSrT2kNCFjG8dz4iAMwVBPk
kFr3BbSwfSENtmGY/3JSMYO5Dw/wgkxuVjDN4WCSCL/gMuIRpnrq/YgFKp6GAO1kk91Gp/9oO+cP
UwkcZpjR+vzF4DkJ0yjlQNemzTAQeKzF+cmSePMlAVv9uJxaTnkQAAqyAWRaKoeXdMp4F7ifldbD
zDEABFT+2ST0at+n/QMBDyWlPwx/6eyVa5F1KJCIeA76ra55sWV6ZOT5IEdL7SOtVKu47SzG4B4j
FHc4xtP8YmYmeRjOra+fRRN/2J11xw12TGKNJD+0MY1gZMuAkcjq4Y/WZEfc2sxm5zeHUc6hrZ9w
570Ba/gcy4FGIHM3AlIsm3lniyQNBaeWvtgdgYBxWBLqbDJ365Lo6pbmyFPCsMTVr8O8hJXWwA37
AeN1QjaWXX2VTvTcLVZfN9cPBT6kdUUe/AIatRKbAXfqwcQmFTuhscY622PBs5tHpnPYjQj8NruD
rE08eUxwsjQN17ZTaTQS9bTLwwGTpc4qa5lKW4i7FAysBpETQYKsj1iKwgR97jVWUYOTTNzSzj3T
4O3o4QuzNYx9BI7LldvqR5rD57pnKBrZ7Ahknh1Ybr1Prnlw4T6tySVAfVUWh0TEnz6x44fR9+Bx
4EeHtVIFkoX+qm5JzXWyPeTthuCePoijlKFwVeMhm837fGSDSogFNJhUrHtAQyDFOR3psTYiYt6H
yD2q7BNLgJ3jcKPx/nIJf8TNGkkrxPsIHoXuIeFqcsTnrKWs2UQR2SHXS91lnBmpb16hR/2A84+F
r+RmjE2EvUO7dQx1FMx3LJTLK7dzlgca7XUuqEEYD6RYsEgyjXABAN5nf2VeRdK8jl0LGbcZLXSE
xdPY3kOKDVey9n5GlNjraAf/G457CJpGZhjMUISP+wIZPMD5gUQmL1l6wQytWYU4dEjsSz8AY02S
vl7nvoKPLsdxZcKi0nLjZ9Sbgqy6YQcPl+O55BW3Ev2QkyPGW+OcKWIVvxGQHRFrNbvsjZ7YflA1
zId8KhzWEw+q9U6maZ5x0Zxo7Z+rMN9uqDcUaIJG4+QV3bp17b2Pis1hwd8k8Fc0M/uyJi5lW/l8
ezAZW56ETJUvGRGVQWJ1p7jEOtF1QJXKHPLrmEMs40v3KsQ/PWN5xEusZtz+DUffWSUFWd/uyOJk
uA0pwYRtgdnE0DidwyxQHvVsxMWSM43JJu4qLzzrGemvExLdKdGe6y76zCIUrMZcIBR+9FqLeAHJ
KD0kHwazL28TAt2VxoDDKZgyQf7TVkaEM3O03Ws2UVwvNsEhJUbPbAVIlvFPjQZsVSQMzTKjPZl1
+yoYMP39bs4mpjv2bToeVPYL3Xdj5YRXaKgIZN5e8B4awP7wPeacWhGydw9187FVyX0pxkM1g7XS
FGJ0bOGP+njJLQalQ6yeEo9+TTofIk0vjl3xetXsK0iOIEIZn23296MbYXCNIT4NuKJrjAZt98rw
QwtYOJ9g9rsrs67vZsfjqm3z9mzxsYhmpojA3Q1b/MnSaOda2lZyR619ocatVzzBPDwxws2yBj9V
PjApKh9Qv52nyKVA7cc3M/P5mypq3QqHBo7yQtf3S946lVfx6A5Uqeb8THnNM+qHD7ZmHsASTYFT
o5lcZiJT7p0IEVxrWiM3IzuCteXi3leWRSBZTkaBoRnlytXMx2aCrJmIiIWBPjHP1hG/eNFonWDF
k580r9zMbPc92+K1afBZDjUUyqx4oz2P4RLchmWk5GIbseNgaCDxoouZ+xLnOwS4Nlg0AdM/6e5I
J2CX4BFCdt4MT+nRh6ckS0hUsHkuld3gxsk2o0e+DpLsN8BVauc0xVkkcbaNs+lqD7m77hyH+TN1
3d6JKz/g70lypIpzwcUlkPsCOqEzFon1CFcQKKPX7SzNmTax57Otb9r8jDtW7hlRiHVhyn0RF9aG
5saC+fnpOqLejMTMJIl6G8geP2JJIJwAsJY1/zFBNzP9H1aVUf0M3j0PNcSAvjrpMflxBQmGHYCM
ugd+UeCHkwyfViKuUPO2BBvWEveI6vW10YhNZJ70UdFzJ+U3Tit5agQ9d9yDV+Ol3zp1e4o0xqdM
1eDf1cCNVU6r+TGO0Z2cPSSQqQb5VUB4xqUab2i62620a+DZqTAYN/CDbCdvN43DAy49gmI787eC
BKl7Kn8chIR5bI38Q7O8t1SHuBbxdwcgeQCUXC3E5EiHnWwymQ4scMrVwlVOF8Iypnhe6Xk6uzRO
C4PZYrfVOYO26x0FU0IOYYC3PjqQU/imhtr9QAa/nsyVr9vuEwd98dyBGyKK+9ADgFYLCZoq54xk
2n7Owmd3YUVb1RVaJRkUC0UaWRl8VbSMciFMjwtrOpFQpxHbaAG3VbkjUgU7egydml4svhkDxOpx
YVfL5acVOGuvgmudLoRrtbCuDQnejhQtwUGFiSqMKcwsswychLLRU3a5TjQyzNCF0+fB0qbhAmH6
Ui2MbbHQtkXKyQV+21w43P5C5AYwwD3ew5RFl3EsF273uBC8h4XlPS9U74r198FfSN8T4DUWWFDJ
6/w9lgiANVOAGREIIDF3QcsrnHqbOxzc2Xc11NlTqdn2jqVlvrEGEdRmkSKupCujnYPdbEkOP6PJ
Xzr8k6RbVG+x7llHu6iObB7dQBoc0Msa7cJGid0xvAM+67jKmFnsdC1/D816+O6taZvU5mFceOne
Qk7XlGMixhzcVyd1vqN4k3nt+AY1pmHlYVBNg2A3Fha7BpSdaGN8AwunXV+I7bOE3d4vFPdh4bmP
C9ndWhjvgrf/Qvdw4/H9VqxsXf3eKDT2+Yw+UFllt+YM2E+RpuzvsMai1x3rP2mJz40t8prcr+/S
gjnPCCrbJGDoG2m/iIVLnwCoZ1V99GZ/OJcWvVBpI7cOzcvYOUfAnOyVFL1NZpa/VLrtXtfc01Cw
4JpKvG+W5wVVSc6NnsU/Ig7QE8Z3E11brnR2/ouEq3pvehNA7sLcn4DvG0D4bfFIH4uQaaHz9wun
n3W/4KuChWsC8a+l4XEjEcpZ4TSRo5YHYECHQO85HvzS3E0Fw7yI3Tjk0ehULVkBJuG5bHlI1OXw
XBJNi41idQBnAoUJWJ8kZ7ed9nWAwgO6K4EExpJMkBJRMC5ZBWSzGUFLfMG05BgkZQNol2gD0Njx
Meq6OxzS9IdlBe00dOK7v39AWXNj5TTCKgHfUQziaRzLb5Ku4wN+/2HPu/g2g1Xf0h52oML4bmuK
3cBDRnsUyULTqFqcfkC99zypKKYSZA2mQCCltPmV74YQuDbTuNKNkcvSrM+lLZFda3FzBGg5eubK
6e0kMIpsm2ahtp7ZgJRZwzyloX7EnlO3SF+F9E+k2mwSC9WSR0VaA8xX7o1QAEqb9JG74CWncXG5
T0IzSPVBEBGQbS1WTWICzgjkb+V696XvHJpEfE+WdeQg/bFZT5Oj8RyxUvJ782wjw9+QzfWhcynr
ZfuWVT6ds97fiE3jFGAuDhJlBdZPI9s7iu11uxg6PT/dzHyXitwoQ9R0I437qj5t/CFNmexL3lAy
wX7G2gapMog7XXNg/ScxFi1vqyFeMEIeBzygWGrBze7bgr9QJoxr6USXpNy4Tw9IrvijDrzBRQl+
IjJvXTA6Xw1TgUQiLP6IsJmCCpwBJL/lYt/8795k+KwdBGGX/yVioPvz/2dx/uvP/F+8gPMXwy4d
5hn7BgebqfVvvID3FysI/iPjz3Md/vefeAHrL/YUC0QAOzf2f8di9fEfSwz9L/YXhs5/BnYQMjn/
R3QBdq7/L12AJYbhgE0zfLbnnsnOhMXNP5cYkHdNDJpDE+jS+C3A666iWP5k/ngVVlVt4/HUWDwp
AF/pZ62+2aFWOA2x+TEp5qvY/Y9OBKgk6g8usaLHuqjyVaxh0cyYMRdm9YKRbkHvsOiN7qZ2nrD7
o6j0F20lHLUSsOxDQmP6YP2tv/xbiYkkM1y0mf1rilCzWBSbeIZqdn+oOJEmyg1xTqtyUXhKpJ7d
ovmMEX+GiwoUnCPehlu8qENxr8x4qVGM/m3trxGRZujiToYVuse+Cl/sBgsamqnyXkMlEUjf+Bo9
cs/GqUkZ9Si1Kbj5OwACBzXJkeCm5rUfG8A3uc8I1JzAbVfpLpoaVDU561ad2dlu0hQj5MSWDyBt
X1OUwQFDfgRXUtan2SanbK3XhJlOYVIfcqNdOUN+i6QQb23lH1MvH16dqENX35rGgcnRJ/JukKjK
tvZosg4yIxSwUYpRmH0DWe0GmVOne2nZ9UtRTvAXEOdInkVELwU/YhoR973S453GG7wayuxX9/5+
DxBG04aXUGk4k3Mbd1BclNWtNb30IQuHqz9ZyEOmXD1lI0tVLn3N8O7cSnJkJzPVuelXDzn4K6S3
M++FNy35F/vRSDdh3OkPfpw0F9/oyv1g4OfTxEOvZfnFC7vs4kikIsbkI0vXCKVyvGahdmqbSC+B
63kjkQDTfFf3sOUhJGmQYvonWaPyV2r+grFm33csuXFCcQQbM2z0Mk8fsSLzQM7JxWGW9Yxo2z25
afud6DQ9PWjzXURo2L1BxNqmMxJry2c3g6UVdZeir/u7UH7OwPG22DdNpOu6c+hSJpGap6FsyBuN
TTq4fQY3tv8UD9VbI+PqjsXVlz5qYlcXU3EuCB46jeVnogs0QRU28sFuxZNdW/4+tnQ80ZQBTewp
xtsDJrTCH+U2Sp2nuOiNY+QzB2GUy8SwPQp8CTdMcs0t+eSOW/WzKF8kYR13JtNLvHHKu40du2lz
zHBHpSZfXzPPpwF/zlYf8+lCAfRmkU/Po5ODyYe1ZmKsarR3/HCLnargVfBfS7Oetl1BMHttdLAJ
G50uXTWBGXkVVjjh7GKSGxLRohCa2n1hhlc0fDejsgI7GYsgGttXzV90kvakr1FgEh80AewhUTPM
xnFjDtlFGlW4902mhEzTEsbMRnjCYPTV4AVyo/Rg+Nkf4fBS2DGWYhArf/CEsFqUtnjPmdoo87EO
w/oyYlGqLad6dPuOGKGiPjLU74g+tM+xZ2Q7TUdWGYc4HyS/sbLmK6MOuPSkUfYTvUkZDbtwfKaq
ch7SlFkTW0VU/GRc8rs1tCcz30eCTIAHU+3rwgnc1jCPhul9NVcjx4zEIfJlT0gykXFy11Ksrnmd
xAZZ4ZnDPiHMQSYPmj0nD56DKAr864jwYN2LNvp0M/WhBof9AnDuvQ0koSt1k3lbR+lOKXD0a3Gv
hDk+sv/+AMXd3Rl+2mx6mSdrKJ3lbm5wrXRDF/RWg+cDHMvYatZ9qQPA0mbmT3KOiYGtGGLpWRaf
xEBrX2plcvCa+UVAAXlse2Nbl0OJs7H7ZnKDmYtA8a1bOAqLaWrinTHa9iQ6dS8o6W+SfL0A/hlE
lBIrT4l4UWP+arTJNZ2TYB68jj1g+ObRwXKUBVVF0wujYme1EbmMHuNnWIROdU8W3UM8x08A4btt
16uL2RXv1bvViW8rv6YVE5NpwULHcFcycXNzpnFiGZImn3U9/IIEfhwWtwimL3S9p8ytvyqOtk4x
oLZCY9+b2HH1OYgE3CnHv9m1uZ+b4aOANgEC11fuVcTRblblV6HUxZl5eN3hPq0W4gRSY99Wz9ZQ
0ov3ztuQe9vYc0h0SNxdXPtviBH2atZPsRfeJ7N5ngVLpRieV0/uU+QX11b3N/3gvM1z88jO4xFV
CedTDqqZyCymkfM+fGMr9l47KSzj5Avvn1Hsal1DnasdYwxXzMLKZ+rKBD/gCHDZ2+k61Jja0B9H
mI/TMqdK++VR992gi63vppgCQ8e0PfgEa7J5GQiyJfjrtdH8ePFi39mo61g8mW++P51a2z5VpXHO
S0D8ECDbtuJbA0YXm3hpS9f9WS4/oidgALz5ioTfFGBHzDIrjopXpibPeFVO3OdJPrzLsCAyw51J
5vXFxsN4MsThura9+k28IWVl2m+k9Zcj7112ubxLhUYXxXZqnIxk683sRgYaRhRuLP2HSXx0bI2Y
OCfpfcTC/xgV1YGtNhMzG68yQ8UYHH9Ocs4nAZbGS8yeggw4hAo5bQZzSAv4Bg4XcHKpNawzUYTE
Vo17ffbD+152RLPwN3haO22ytr5Deo0UuAM7TCi72CiKcN79JDHwV5lrdhE5gAdoGQkm6OQGkoHI
HdZAnpVqDHQ8lPqKTloSRGpGrX3oivpLUeyvWrfNEMGrdOPOzNL6YaHhlN5VsGddmrlxU5m8NQP0
SV8nTrYxem8VkTjXOio8i6xx7tz43s9ssRZKV7RBjPVDyHTzOMDJiFdN7Y9gQnBvCBNNGFkFTt4/
FGH5wykHaZ2wMCyq5Ydo9d8uj+/HNvnF1P40uMYLpx7ukoqhuWeREA3Wl3867dajOz2nMHIIKrW/
Y4F7LDdwz7jhqk3pBTERwDWxbR9GVAaFU+t3YqLzwrmxJjqHrDvHDrla2p+xwaA/t9YVj5EHdwqb
Lt0bEQpUhb7ZZ0cv9QPLl1/oBjawaG9+0W/Y3n11EUxophTl/IF9BjQ08S5HjFRbDaeYidrEgBzd
xwzZDRw2k2ffFCl6myZkzlVnAv7Vmv0fk7QI7Z5KBm6UOmFiQGx2aFjM5x22EkqeDRx9KqVXfU7q
HtVvNx/QMeCA6QO29wxrGiAxCNNXLmRuMWKy5QnQ9P6k8umpc1HqGz0TM6kJCgqJwY28B4Ts5Yot
WXiRdvtiM8RFFDFsHQnTO/fsxf0smcZq5R4mVty273gEpgtYVUJc7IB1OIw+NlugZ3F6KzHgqO52
vcvwxMwOno9AbyC/YO3PzyppPxJzRiU+2oioFRPu18G1fwmBIbl+ttNgdIhRMhiE1DX78DJiWTMO
wCGHcBN65bkZmw1YnmvhQMXpB7VKip6Jp2w/uCZevCh7xpoD5o6FWSimawqCuNOgOfhlxI6lti41
CQKGybkm2eI1HScDo+MCtxPOswzGUlPv/v5Ve1Sk6xpXmYHtDPWra1Zn2JgfadZ8DDavvBbx2gm+
4bQOAaBM8inTQC91JAevvF8ttV8TUP7WonzKpHsyethABf8SBOCDO5NSIlweSkAMfD5IjSrr6Kqc
u3r5wCYx4TNV2ELpxB3KLI0JD2QLDnL5klXe1iaZCRp/7K8n2+CgYPW5ocZtKXoYAS5vOCrSAsjR
G+SNetMQ94goa8RcVswbXGcu5q/8U6dyNGW+dhqARTUeHNQhkYjI28tfJUkaXKWUWCHjpZBbcoEj
fISifJD4PtazM13z2P0edKaUprwhxn2odJRR3vwQu/VHlevXkQyklf0elhXBS3O2zznZIhVd6mi+
luQfbHBVgMiQ1gtLeH/dqKXUcb5dLLcSj5R86ZsJLldlf0dDszXZos4er4TQ+Toy8xvROPpyvrqo
WBD3zD1xfnJAe9WD7/ASmMubvBTD61gX9zYecWT9nVrZwx19zkvkMdZISZHAocy4onIYd3TmOakz
RJDGj1c/0Qh8J9m0MczqOzN4Vyu/O8u42KFs/4hGPmKDX7+MFkteeA5ZtYyljYEPkpmDVdD/EPlz
Xb5XVKjNeooOJGFs0yE9CV6XdSzYZ08msFhTgz3D9y97yUreOEV4yFJDffQGXdZs9Pc1qS1ri6N5
/fdzO6Ktd1hjJDzzHjfGlKJj1l3ruy8Kuebs7l3BkphQcI2vGVb1BZjaxlhanjrHzpe1CSb6BZvA
cqBfDc4gHwt6+CPv/3s1wYsenSkkn0SED1YmyfRlh73rEPcENNL+DqxF+DwmsySBW31HPhdLQvJN
xRhYW4NcmQ75BBUfqB58NCLAt52flU8aCl5ifC8EAvoXufzQ8Mna5IQaBKFN8drIxrwYLMLykqgE
pAZ0pnELAUX0MSuVQWEiBf/Tl6wWyn4ajkiEnv3ci8///iFkpf+vny5R7gJWOoEFxOZhIAAXSjGZ
b60CyneWxPEOSjFK5o5ctQTTzgFcVXpH1MTFcqIMlYjNOK9JnvSo/ghrT+3SVKRXMdhny/KOICTU
ge6GOG193Je9uGTKNzZSn7DcTPqj3hc+iqbm2GneedGbCA2ZUT9+jCnB6a5AXQSXJt8mT/iYSP8J
iaXCkGCM3k2ZxnnKyXSR8SnVsfMb9lHRqGiLQHsS9Baq6sRG45XqVbyAZot4O/We2JowYNLQ/klH
QtVbWT0mEa2/2Zn1nmA2uLRlc4l7JNgNxAOKfMKmnXCr+W9jnSZkDsnXWZh3OPE5xHDP1RNXag2O
+JOwNSAPs+czTQw/+aQhqTBZlxvZkVkAh402YrCX/HKGfbM3MDealC4mOpG+JtJG+tERRQcw3w7+
uJdMh1Jqu9iLydxpUezplrd3RveeDLl1USoCaZ1010pyx3wFcbeuNf8a17bD2U0VGpH8w4Hxp4jK
fGWmSiHmRtTstOYZ5OXObnBIGUO06xvxh9HNveeQp+7NgK8bgksRmmgB+W7pJvXbERhUZAe2Q5jI
gIrmIScCfc3WcSLKvoYmoM/q5roSw0IKhAZ40qamJg4EOW+BGqmY/UqWV9d4zmV2SqdifKX4zjZG
6/tnqR2xwRr3XeViicBUtk4b5F1pUvmHzkmfIoEyEHMSZ0Rc3qKEbZObnaC44t5xyuEACMrZqVzG
11SyD9d7r/2Tr0X/I+o8plRrjYAW0TlRKEeP1mwzhKnST8BW9qbF651zpoXhQrP6Zf2uoRN5hWxd
nTIrvaatdVdykZ0WGMapmcYoSMVEuCUCfYq3Xl9VpVPQlce/mUz8Y5Sru87q7wyreJHJYDw4PWpB
EqPuYd12u5TSMDAibAkN9G5ZBMDNuKULp3+MiGyHpg2BiaiyFcQDJP9WRLGjP+XSv7JxRuspjGeA
R+t2co9Ga530Otv0NGyx3hqH2SdRTSNW1/ZiSIJaf5H9nZNEYt0iTQEKMR1dIYf12FlPnQZlrg/j
UzRZN7xDam0ZGOQAgj6gBXEOFeIFxay5Z+G5jfqTqxf4aVrCiQEjAEFrLW1TmBgEdAOVM7F6wQw3
068qAN1pyJwob7ztyGZrnSeEr03s+GHfI8HJWVUCYBAarsoERXKgau2gvF4wiix5NBPnh3btBQ+i
hZKNRen/Ie9MlhxH0nP7LlpflGFwOICFNiTBmUHGnBEbWGQMmEfH/E56Cr3YPcjutlYvrsy01d2U
dUtdWVmRJOD+/993jntrstHdt/WHBGxGMK1+tnTYMi3fYBdaGOtK2gVGTiPBkTRRIZ5AyVz3pblp
l6pHxGHCialtkprco6U8IlWhkd+Oum+w2i9SyENNSt9QNaD0bJv4KYP5QUBmiJ0nb4y+2paHqTHp
12l8YFaKaV6UJ+QKaE6a8DNOlrDAJDG429pq8jqAW0vsmnXgqghBEFkd/14OHsFsINqbJh9ssYsN
Kw6+9+BSqcYTpuh3Nr9JMArVPpPB6X/3MP7v9YD/fhrfFV9x8ZF/NP86lP/n3/uPqTz9Adt0PLjw
hDr+TN7/wfwVf7kuyvNlLq6zuHEZhxclXqV//zebOgJlSo/yAPdNlgP/bBZYCE8g/nqepIxk6aZj
/Y+aBeayFfgvyF/+4brHRs6U3IYF8hV30Z58fjzERaj+/d+M/5N2kOKyuYEtMmQDm7+yvrM1Nzlp
0G3G7Czqpryx7hz2kUkTktWzdWeSY0ipeK0NTnbbkjMRhzkxR/uyV9aKfgX/PSvb7G6mO90Hv2dX
TtchdZ2bnCt5KNuHHkimykbItW7/FabJ44jEYVVHvTzBAmLcwhZ9PTQv85jpLzbjBF/mwGRkVIvd
OA/EadA64CWl9zz1o/NohvOTU8FydGtv3SoPdo7EtN4Et5hN4olc2Csn0vJ+4I/pgcyxvrWTkvKQ
54KPSnEJdVkQnvVYGr7WU5rn4N3eyyowNkSFA6Bd6oe3ifauTf0GGsBGV2N5bGhtrIOBzr9IXzzt
PRjDYzfV13p8TuzxPQhH0qLFvUHATXHLopXBszWsNxXKgtWoWQ9DyKSVx+7Go7JAD2qb5Or3BJER
5aN9jmsuyVlkH8jLqW3tmdw4VrqhfTNuPwy6940R6alWtBXSWJ7zgITJEOI3q0xYcamvGSRBVIwS
Mk/ByfHuN8p8n47cKutlZ13y2+HhsUlIopGc5P1uLAQGzqUdANyccAdT/YNefslQ3lejvaGwDrkh
bbQtmbQOxiV22xIHn+FAoXLayOfFde3caVfm9hddL9+pwq9xNGH0u/lxjoDZzJZ4Vsn8xG7mjmbN
E8SFRz13+M3bFyIPSEN4PzLlAaV5gov10+XjnaWRh/NiCNKe9oyHoidaL94dbwaXOFZ7oyHvXs1s
W4FsePmtDfsdYmCXpXNEUNJlemnngAz//EVvHe3QFZ4/6713nK3sh1wKE8/AJpqrTZcxw4M8yoYc
u9u8oM+bjsiKuOkyals6rtaR5IZ1nMk275iAH/lyM2xgIn7ojOSBuN5w1wLLORPBsGH+xdPe7UZ7
64ofOiPJLxYxvM3or676VHvI444rGlHaU1bx9ZgbB3yGdYi9YTx1cb9rYvipjeFUO2ce7pyy/9B5
dd3CyE1uOFMUIJQ6HOj0EqZBHBzthMWWw4yM6qu2jA1kSt7nle7tLIHEasazgA1riQFo1cUxmwqQ
pFgrm7UFNxyWtZLMQmzMsEt0lugVNu0LfjVrQ9+73Te2aO4lsyheaEwk8viVLqpGtcWFteCStBgt
EDi9YzxJQR6hKG62+HRkP97P08iQM7QgBwVqoZM5M8lPjSwHDGjrkgxAP+q5FH/7TxX3zNrnUTU8
8qsla5J0zrF19nFgq+eIwMgTKTZWAyt71KbfJG4JUNgmoyWnHvdGUYiNKZPwaUjsYl21v7TSVvu5
H/W9MqP3nKjl5c9f1EidPONL5Ad5XT5Sd6Qd0fDMSBvzpwPRSwjZkbs2NIUfElUkfOV2zqptpsch
ujfRpF3bMUL/Og/PDsyjS6Cy8vIS9uF+wlCDJ5yiFfPXrz4Tm14BZHTgamojQS23I4GDiugUCW6D
CXycvYo7d1tkhEc4YFHasDoKrN1HEMOL4KN2TDWmriyYbnHanujvMtEPGKpWNTnFlu/X1NUmwXU4
Eaa9axySn9iTO2Iu1FboHoEK8j6D8rtMdG1Py+DJCnqyq4So1jq0Tc2JJFaVdtu6hCo7oGpjo8Pg
lMlBtyFxsrm48geZ7JOgg0cV9nwDOWmvi77nViUCIm5L3GHZNXmB7dBdzgj4J5W7kWCKZ47PFsji
gcbJ8j8xovQuaZzX0pP9w8S/EPs8QJkNgs99k1FAMWv8FWlL1kYSUHu2SnpoQAEmtFbl+EzrpEm0
fDfw6Kbv1k7nrORMx6dky+Y0fDW8LrnwD+0hGaTDXrMroLGBntwTBmQsAMn2ECQ0RVvqmeux7MKb
zPbEY9gFlqCs/7ykOJE7t1FT8mjK6Jdh8vHrKmwR9kSWCeTMsLYq7mayhnXSgJyWrFtW4Fh2PXly
tpraHQAoZN9Vf6aJDfoyciSiymHnSE1xxAxR1U7Mk0r3IlP1xTe2XdMXv81js3UHMz86WfscaWW9
apHKgbjho9rIq7P45kQMW88DdMElLsQEK9l9Wd464xse1smLWeGtE3I9EdHpggu4/p/YHtQ+RXOX
obtTpX5vLP47OWLCKxcn3rDY8eycy3VUcf8t2GFA1+uIAbKwbWHH/LHroWVZbHvW4t3TFgMfwd8H
jT15rSVr3mUAIxjz+p1gdjCOrN7ypDp6A06/1oWfLWA3DovvT9LtWivTeOsWF2A6k1xvFj1gQwRk
WIyB+eIOrNigMNOZ7pjzfavFL6gS3POLcVBb3IPZYiE0Fx9hvJgJSQOchsVVyEUAVpPrUZseMvPi
IDPas3ul9m+9sGhGd6hVgAZr87Eu6FFQ4B/WCWQoinJ4EqsKY6KBOrFDoZgvLkWHhyzxRPyKboVp
ERojP+YUaKVcNIxJ8JahpFnsjANPIpNDxMTIe7E3xjMjlD9Cxw65FRUsLI+Erc9y8T4qBJBgEb1n
u8UJqQ3YIdvFExkvxsgedWSwOCSrxSap0EoGFn5JAhBP+WKc7BTtynSRE6XoKJWJlzJfDJVzbBr3
yWKt5IoHHWsxWVaL0zLjijxwJTt2EZzldOK7pnvpxWrG7JLWE6NlPfVttNuPefLBqY0qpiu2uh67
XA4CCKNTavmJQexxlewD/ix2JMxGPhZm9NTZPANzrfxl8OaCJAcwTEfyW1aDr3n0wiIIUad6yD4D
M9QeXIedTbu4P7MEC2iLDpSxf/xoL4bQYHGFmos11Fz8ofliEm0Wp+i42EVD4oyRgW/UWcyj4+Ig
zR1spP3iJUU/lS2YUOvccbpmFYm/tFpMpqzNq2MBRBi00fTE0Yx5rfUI4qoEn40JVUeJmra4UeVi
SYUxCgtAGiwcMahi/6Xy1bf70iX8CfyCeR0+O/ofmHj67xSY69Etqme6gdy406RmN2NdpFdVl5nP
8KZoom/2Yb1vInedS+Yatv4M+MO6QDz4GhvjKa7Z72qHRMcOa6KJHRdfrI04tlgMsrS64OcglUXC
yud96cQmLr8th9+pS8cP5FeyLRYr7bT4aTNEtclirPVc55IvpZx+sdna6nXoEdoZKZ5b2KUa8XT7
3kmN+6YojZO0ibQNz1XHw5Q0HmVMF5CoV02UOsZgl5iU4HOsTtBEucWi27WCtSsGxoiFTn0p1eAm
1CRSadKv6LKzfQ1ZfKcIfMvF5FssTl9EPUeHsPSmbClBMggSQ/BWowGOFx9wSc2MxqZYuVz/tcUZ
XCAPFgmG6Q6d8Lh4hcGiXaSZ7lorvY95biDE0umr2camlnyiypFyVRgSU2QDi7bYRF9MuGMRhRFH
YTgS6/mb0YnMH/NLPzRXU2OsCliGiKYnLgI5MsXabc5xD3aotgXSwKmM6ox1llb9kiNXJme7tytj
Dw40pK/pEVVCw4yOmQbeHjEPXqhfut3femnSZp7eXRXr/sSc2iydpe6D4VksE28RVv3Rcwkc6G23
ahcPHezADcsYepzS+5oXV12CtG7gqbsp0NiZvdqkIx+fAUpNwSWJwxfOu9ip/LjuKdVOBvh7B/JZ
/jYzqHaG7gm1ybvTcXmwiiz3rcWpVyDXozLDqmna5A3SvcW+RzEqW6Gh+y5I7FWR/tENFDDrIn8L
YkYIbcadEHrQPojDyxCq70zX7oo5uMAYhhNJgLNoK6SuFo/8haOULJbAkNWxWLyBNsXzDJHgAO6P
+mi+nhbHYElJO8i6O7Idv9At/YzICI3FStiiJ0w5SqSd5jNzpcexGAwB/A4mO/ac32jr4Dg0FVUk
/E1LIYrIGMA7+6noyjctdPZh7kLRDF5Sk/71BJqoNqhMPlKvohjArFzYFCgQJSxx3S+nhVrHxxvL
xnToYv0KLK68sFF87Q6in5TvNi4sOYcCiSYoagXqA7/iNuq0hv27YOfIfTU2Ch5U7llJjm14I29g
xV6lUlCv2QpVjcYekOQPF5b+rlIKhLPpXnDDwM3wyl98VqZVOVq/whqEk1aVO8QMP1KMOueLud1Y
2ss8ucD4rTKhBWK/c1I+KRvyn4w1nmvgD+dkWGfmoeAruY/j5hSmWbBRfXHT8uBzxOd3i5cnD0SX
serv/kQ76S1dB8hRkRF9UcBnYpcM95XeXPrLWEynIF8OUu1jjuF7HRvdWej5hyBgdWqC6YS4Oqqt
V/hedN15wVsdn+C2sH3eI0dTo6UTy4h3tHnR+oqmZ3XWWvw9y+fAm8RKCfsulwPrqgrdZtFpGWeq
+kxveA/DgNhpZNBom3FV8ct10cApn8nduq/YWpnung/7jzJgNNVM0mQP2NwZ5DpQYrcIfewi/qpz
DhVT1L+li39CL90vnhKvIu2QGq9KdkSCWwwQxVOt086WKcQA+SKjbNzKhA6B1zMKj74mZodpij9a
+LqZFCw+u32AYZDTMlSTxrV2c0Ly28tZWddQl/R0XxvpF5Wco9VC9jOZDQz68D2YwQGv2bBVtA+F
TtJvZJbgarGk4czbxZnsh6YpfccLbxHlGVxc1SnQedTLHjgVGDBEbBYfkpgUcl6Wm1KY722VB74N
GHRVjXyHMy3a5zXkNr1cpqZ8xVRY3CiiXQcw0GjAJhAKTiE3cpKUV/Ki482dvNhRLX0e1p9jUD5o
5mmoh+fABH/YFDcKOvnW7ewzkZr5UJWP+AI4zfJNc2X/nPbiB3Ljhaawto0F3TrnVNWOC9RcPale
910dlNaQuV9LmyZl/c2s/Yt21yuQn0s6WMd6zt7yMTrrDtMI+qowASA/aMvPn6Z0jyRVi6FPa5JL
iAKKaFcbKvEEywteQjFMO1cGftZzlC6IYAqTG2OG53FlOK/ezDOCFBApvgK7gpu/CX0iGmqFT6IL
wo1eA8Kmc4bNCtKLD5G6XOkhsQrXSv1scm4eN8Uo8n4l3C3Ub7vu4QXzT9UT7S2MrGtoZc88NPlx
kbEX7i0zfxi/uC0yhmAqttUwHeFIwdf39Ad274Xit9WW09GxzEPcR4hDnO4cpVBPjXK6I2eER8Lj
33XpdmlyJkB0jxuWmFnw0IbeOQq0SxJnG7tu3gBRIfLzWInFWCQW68Itt3oUPiPrCp1Pxiayo1Mr
inbDPO0r8bSENy0BNVvR7/AUt7YSXW1uzi810ZEqGTc2JW+AxuVt0k6NG31VNdioPynWSmKPRUxs
Da8iLn4lCR/qRGAH5S6mvL7ajaUNH8ECWqPeJ518n5hBu5H2KOAnEl9BlXym/M72J6BrmFFhRG//
QgiZ0IHiulmInPlDFoY++VGw4cTW0a6I+NoP5nPa9tS14O9xLWFfP8wh35XavrcDIJSRG1/dhXpb
mTpr1pR+RZA+D2edqsrZoqBwMZa/9BFuPG/KD4YR9ue56pt9MoxXGVjE7t35t9GYw6ke6cgZMuEu
LYk2SrsJ2COAVFGG0AHmMkXxOAixgsfooXMa3v5/MRhHsf3/NuHtuo+4+M//+Jek+t+H4vx9/+Dt
yL9ccpUmKXAdoM2/RNX1v1zLEYK0uW4YsG7+ORUXf0HnWTR5gHWENF2PX/DvUXXjr0XITfxdSNsg
OCT+R1NxtFr8Uv91Ki51BvCE4W2++R5jcabs/zIVN60GqAufAtQ87NV5Gl4DYSRXS+7xLQHDsyxj
Jwpjby1ldqvv36q8B6EaNi+F0SfHzovGaxWEOV8/oD2a2T9oev1p0GdbDUxO0KC09mSec1P5OG7v
cmHa22iZiEzseRteOo1ycBjMZxaYXOWLL1XlNAWj+tBOnKHTLLwXVVmfsuwaCXhVJWc/kvXp2gTq
ChfcvmN1wHgJEt6252WhR6Y66NLmYe9P85SedLS7azNuuO0khh+UHDQanf/UOfZ4QCK1MHQ4c7Gc
pPfBMca7Q8FJTswt39qKkMeQlmtTusQWEO3s0gLYuUCNJrDNNJM3UN3KfCN3fo2FwfPJ5b7q1Sba
zrEYGVWhR9BMpuM8HfJK8ioefkcxmhy9NGmMSHeX1u1vStnKb4hJuAK+vyFFQK0wZCQbTItM4Fv3
qvweSypp66C4oswsctvjneLQ+7fVy8DSw48bTiixrj7TznX8Fk9unvI0IkWVb7h5X+aQnmLDkoCn
SBvt2GAC6aweu/GNUUpH/8kNDrIq72yCtIdJ5ypVOO9E1LJ9TTsdhy1FyMn6SoYpvConu/ZJiEFE
5C4sEo9/ywZ6gamVay9ngUnLgTMeJXuwChFxmhDUSZPvqhZ3RGF2R8+gyt1Q57O1TVJLJDE98wwZ
czGZ9DZFSpRfEEGcZUFGgEoHjWEltkJr1nNQezvdyqgQHvsYFn3c3cwwcfyIMM5mmnn6x5NDK3fY
1tgHz2MXEH/kHbjNJE4nyP9ha75xAI/oaJnfYffuaXOzliq0WRfXn55dXBPGvgQZinmrunDrRbAt
ScBFtKhnGqTzXb3MGxuP88pgzDqHXk7IKcbYsJarlqHolqfwfWJg8ZpSsVjBArHqUu/QRmVNsZuW
fDbc/vzo7EK8MEr8tFOKGxGv0oZembaIyYKKWBB+I7ClwZBsapOAxyzeosVBBHVBrQwXrg/b83DN
gWXlJSEDLnduNpVe0181yPUpjbiZBsWmAdFINoLHexo+LXAelMuxvJZjvesLbjBVpgRBwoKTNhCm
kmkMWvgnZDYQcu223RSSBDRIYVjE/Alw+8FGwM9ZqcolGTNlW4hXxopm2APzMd2PBo1QFyE7I8Cr
0vAOliogrTsxAZPU8KKu7nxDH44mfj7o25jNsquYtQDbRfBMjIUicqse2zINVhncnxju3Fqh1WPG
S7xN02hxMt8m867e6H58hBVdNJy9dAp1wO14U6ZaKjKU/Y1S2lvX+1WdJgStsoARXHIePq0s3ML/
LRCR1CRtK/fClRHeBB1pVfMPG3QXyo61LwO3PxTLxzTlFpViA5Raf4xlfRVmCZRr3lu93qEVIqg5
FJzIjPEF2Nb7SH1XD9xrMXFtmetrWbMLdFg04VL5o5g3KmFsNH0+xcQwfQxIr1FaQE8pSTbtg1x9
FRnR7aY/NU62qVFO24IECcdCOrFp9K7rzauu7ZKyB32ZmCzYS+0rwIBII8T7ZscOi3hnKf13nLzM
DV352o0+LdP6cQftVPQYVKzkB0HgQaAAz7unpABZ27gEz6CdpNAG15Okhp4BBWrT+GHqRbGZXTBB
pulXFZwp2BKYFlic8YrwaSiGW8EZSnePaUV0jD8qHonKqjmL12811IzKwNfQ5ae+t25151a7NtA0
ijPOUVf8rPHoXfSgfRCSyUxBecofF5OjObsniwToNmijW6jjdppa8ujLQqyFM8shsaMW1VkK+3nR
30a3pTYRVi+ZTR+4DO1bbNQ/4HTlb8jFRBI5URoenJiiOpiSNkHCUo1OZa7Xkhau87LYqccoFrug
d/rDYLWfEPGMV5kwqhrS6lQb5ZfdACLvMyApE79hUzJNxmaIonVCUx3NzIS4E2JyBF9vVK/5nOLu
tOx2q42TeT+nDOntKf+2Gy6PQ00+ljvBQzKEX4SWxRIDEiV/K2ljlkNz/ePB6DWPCVSc/UDReW3V
/bzm2MvXgFfgF33wD1BS8lfxKwyzu96jSSHF/G3GljoUaXcq3pyCAdNENQfJWfaolyXbSg/km3Kr
8zIFIbNM27n4kx8m6I74LIhgcHmZS1qY5EU1saWEtaJYim8NOqg+w4StUcTp1cGztnJbd1vGEGu8
gYc8C3bsjHRKq2rY2556L61QIwIvqn0gwBFrBQz/Lv0seaYtYz5GFPGnGoH2g3V9ssYW1gUIPDTt
P8paROthfRemRYATN72pWt1iooGIhKxjMMX6TirwRWJ5vIoC2c1gs+02e+3SFMYdoLP4jpTPejt1
6cihBIdYUx/7MLyxfT/GYbDFyvWbmg2PyyTBXtu3uR8iQTHsS9XHD6jbHVjVVJtt29dt8lat3DMs
LGBjWA4PpImwU/1Ij+8Rgl3I/ipkX1eqixN+JNx4N2MiXnjPnAgfP8/kWj2pBdvYQN1hZgEvEvc9
KONnSlTLKYeFZrzORtoKtfvZOfrbWPACiC6OdK+pJd4Ks30yEo8PLYyieLFWKdE/8Qh8qOLgUFZu
uyYmudR4yssUOL9kAuY5jq/1xQggBmls3qiEA1juag/L2lpnzVAsy2a3D1o4PuOT7fZPqIu/p9bj
D2A69HH7PBnj70q11ir/BlwHtqEbnobqyrKpXgX2eNEj9eB2S8S2D65NqcH5HwHRkPrN2AsjX+MU
sXyWl+atEfIatyyaQB2Z9go8mhjMdZW63S6EJNFZpbllYB9vWDX8Kdc1V013PqukIGkqrJ9EUpEx
oHXtIiA626ke1xQWe7jbL3XmeOuETNHeMMdzRXyv7tqnSQbNyUuK4Dr1+j3UYrmnvD2I5tjAMC9I
wBUBK9YhkJcmsiRX+dhvnaE+TfxBW4YBWpCjaV5SpgtiA3YP2pY2Vofc6cm/qeRNJdOdRVqbsR0D
V93r3xQJfpqEncaeqjHIXQER61lTIneb9rqw1J6zCu+5GvuDjE8kxS4Se8uZEcYel8Cw7SL5nPfN
KTUM6y7qynzNcuXRxJHiF9r8qCFhvLds8MxllGw7g8ERz+8zPoXfsUs/w6E1aHnRcBaIw2KWGMcy
5cVhamyvzYStgMtcj3ZcP2OO9tkoOTvZ80ixYm/Xe8G0mRoiWHEcO35ORdG9ayBzbURaNGuWYlQt
aubtTt7QoHe1/SzqB1KrjU+y93Mq37pR+LE9m/eTiUGgr0S+64yb0/bTVU9dGkd8I3gEk44ew/ag
ewWYopBMbOHiMbAIo8zaRnESv04JejypLkIhjZ1Cft9L/89woc80rcwvhtNfVOrC4iijXTTUHtkv
h5cadW3hsStuOC7bKj3oQ6Xv7RhbXVh815LVxTgyLilA2MXAJWOjYb1X64ZfazEh16LagdAMRaBz
pqq1tQmz5QRofqtHKEFrmwNfZWvAEVNflEbBJi5CPZEHt26cd27GIDvnaR47LpsP5qSyg2iNwdlP
oIAelR6ItTAsRYfV4j01SHSkPDZ6bkq7MaFPN2vhc+UWYufFWAbLgaGYF7DIqJ2Jq4BelRuq7cch
6e/7ZN43Bi/OtOQkw782fR34XmHGfK6yplMYV7xeigi5nsppWkbE9RpuD2j6vPjC9+Sx6a3wJaz9
upewh6t2l+hq2PINO9Nx24bce9YmiZbtZNT3MoELHDDPdjVq966hvthe2D4/nVvASGET7urEQZM2
toc4Z6YXFTolP1deZEyHuQFOWZsLgx8PyIoE5Ee53PraJmyZgJKlkDGPC/wQJps0cvCVx4zGivjy
aCRr4Dv+cu3mqtzB8HteFOvZasC8RPQJPfh2Bp8o8KrLCyvPuX2xbebButLNgox8EiRbw9AdP42Y
s9fKZJk0PRvZPnC5SISmcamr/EMTTeUb2nQaVfjsZaA8PBWvhWAUmAHVpqwzFucJ3Hk5CCKT5usE
s4ECiPd7bkGFBLbunRTnCc7vzdbOGv7bcKw9prxiCVZWU/wEqWU6aK3+OTIwVP2zilkVpO1E3UDL
fk8aQ6iB32stEr9JjA5cCbNkg6QGDMDe4HRL6pVJntAQ0cAKgkQ7jPzhmopVkiG4VSYdpHBlG2+U
yc9ObnxzO7gElqnz/2k4RWN5yeNx2tDlTrgU5K9dGv8EUXSaajVtbQByHLmJRmm5uWJj85ZyFGar
kId+gZia6H3sjzPq0ayokQc4/Z2noLs1gc/Tyzxxkj4EcvYIHLwNKVuIPuZHykfL56d/Xyf2W2Fc
y9nTeDvFdFHxtASD+V23i1qohzbUlzlXaJxjE494ylGbxOxeUpn0vsw8vgB5yNqzTA6wV+5pmGmQ
yOyzw+69Ee6zjuFklWp9zpUIdsjSx401eNmuzXYkSTFZw3tdC3PkvQuec41d2W8py91agOEIevcB
OMtNriYask20NW2diARXH5NMq9TGI5f99CIdq9j2Na2h3ivHLYWXL3MCOQp/lepZUa2JEcPJVtkh
KICodwlgxFZiLZ+AQ8YiOpG1vvHwBp0HRYOfZ84jS8MHGOJwHIIFpNbzB1FGgocjKwcgjWZF1ZdF
OYnill7UmDQ78KAeigteNkPHj79yntlpmoqPo6jyYROcKcbtMzt/St122Fbx+Gjbk6DggTI+wTG6
rlymF5JRfpC8dCHpanIJ3jrQa+YMYWqvQAe/VWwvt54Mt2muiqPeP8VGdtTjNN9r2WNdMi0P+JTU
Kn8DLe5CCzY7H+d3l2LxdVv4JpEMhe906JUGS2za3t2IiCUVIA28XRbXCbE8BtStZ90cVYozg2s2
vt08YrsC+zwyaxcLUj/q8cs4xVL4mYzpoPQJgFYzFX6hRv0uNUeIuvyJl+TzNoZnHEESOFwHyNjY
nMoxyZhH7sKM1HP3Jbp3eRAR52bGDm+XA6/rZ1n6kgqHS65uYl2yJCtcgP0bN8y3AIB+WiGqjT53
XPA8+2W02/TIg1ft8HipkYBQkDD61SkpmdUTlEcYvVluUIhGmEKD++iiqfb1LnTRjYFS1Syu8o5s
4ciYfInwYB4q6W6YF/AMYePvx6dpIo/XFrJfGXbgq2FK106Cujaise9GXKmigt53TrAvA0XMo9n0
555Uc4XKHiAiA7N0K8vwgc8Y6DNexAz/QUTkS6siZu6vzcFmsG1CNJRg18XDkCP7CDPjwseOWs/Q
CX+u0heAsxm3+ebYPc1sZ1k1D/HBy7tDA4sA0oyjXbE2LIg4HlLoxVajwSf1TwewkEt1q7oUaMmV
3dV7tOasvkzQWUGoVlxRp61F/DrRIcZMFmMMXcZ3YmSzNYEFnFMzoyigLc3Qrz4EbkS252ViGroX
6NADyGQToFd3iPaaBX1Sz069ME+a7W6jwutZI/BgD3MOKqTYttCHSdoWC7t05NST6MR6QAMm8JcU
F/1HQCLYvquARFqrh5ush+M18IYD8dvsWDQ+8YkBl+SYp0mUx7KakfeQ62IuFG15zX4TxAxpoYYk
a7rxDMvRprzF2azW42cnZu4Fe0Ns0rJQ7NPASJfzvC3TBT07s+3QGICBdliR9QBhDv8AMuu2NBGG
DHbwCtazvxEvOKQMTVeqpXrMfTeUP5CntZGNoIMEZFAk8mt/QldFMcG5DSLmXm7VaJX4EYAZ8ukO
y0MHDH6V5vhfmNK00/Bod85eec2ViqfJl6l/bFIsrHx43HT+SczylhLx37hsXhiHQg7KNYRIohPs
DGjuAKYeKd47BtzK3rjlWv4SIoPcxHQOVmU9JMc6Q1dDsEqY2Uy+b3jvh2raNyq9RwyRnlV7MSeF
jXm0CKSIZp9FERkBRNU7z8oLn/FFdiVcuvWm5JgyxjqpApNkKSsCAFl1VzZhT1WCnxzzidGYdvmy
x8tG/dGq040ogrfR0btNmrX2G0fHgenju9cV2q6jLLN1kil5N/jznlIjffVU4x7M2k78P/+zbFZ3
cGKiJ6LS0Xk0eXH87f8epD9BF+f3UA7bO04z+IyWX0e2LY67sEKaNSTRfZ7ZVFexYJuRwWs4+Ukb
xmt5bduroObgo2uAzoPqdzNyKYdo/jWN1wGcLBSxrzA0H4Yu+Z1bGqjyiGeMkQEmNPlQ5u7dIlPl
5OoY+s7rlLlKAzCmCYVz6bXHsG+egEJr59plxkYCgGt1mFqQD6PXHFDNPuZbPFVask1q3B+JE5vH
PK1/c/A0ifWCZKGZFJfjxR7ocBi0TkWm6g8L6NUwA2LPDCSkTm+cZmondyqpVox9NTankPYdgx+x
g5ieOD0o4VajT2ntXczMv7L+zRl3eayB166geBWQ6qWc78wpfMnCeMP5NN5CMAbvPHKFT6KAPtwQ
vpjkndDJ17nPMvXBNsrX0RI9T3YeNZoBXwmUPl8iKtRe3rChoB7KVTgZB+RJTX3KZy6qIrBZhMKq
UcuBiXEgMDacwpXujBuuqdaGi81DER1LvT5yGGg2ilEYDKrtXNo7faqn5fJaM4yW74VO3zY9u7n5
mjaQcvFkEslnuUa2ysr1bcx4m7Kv4qfSfkgx3LrMwNxmHLshe7Ta6VhE6obX/TH04nOEHnuZW91X
5N4517ADyCDCyjj6YLm6Ddg9UtYvD1wW7J3M97Hm3aOl/jXHOaBWioMr0rln3Sjw99mwRAAB8Viq
61vT0RJjIw2Xu9MvItNMAoTyp+sgy/B3sMqs6DzNr53hnqj18gKiv9RNaDG9xeq3cI0bJjSywX0S
DPcWbTxLGpeqrfOjrIYTPX0Yua+trl0Nvq2IOrjM58mRADUswo7XUoxPSUspDqbXUIvPvHhCVmMQ
Cg3Tj7m5lZZ8d4JM21CxAC+bv3i980EH7hWe85KuotWnFwVjp8nCewk5lqHkCrUgfVM2GF3/AmUS
+iTMcqEYJHJxil9NKCJcqHnHBcG7kcA9TWDxyNQWq3zKdgk+wTr9v9yd2W7sSnqlX8Xoe54OjkEa
7rrIOVPzkFJKN4SkLXEmg2OQfPr+uF1l1ynbjTbQV12o2sCpsyelOPyx/rW+NRx8wkCTIahamR94
CuO6rp8bGVvgYt3HNnMj7lHyx1b3EKv+yRFi3GqTXYRN3dKGy4NEESBP7ByeHo9+hsmEJvQxms8N
ZYbZiFVp6h8E45hKKZUn1ER7H8EkTlQyALtZmRhEA95MzbgVM5ch+bGjZGRbK9fCNFPlpzkynw01
j9TGe+nJab9Ul7xOffTSKFIFhfXOUn4twT+GcYkJafmIYqmOTX2uI+epKNNvylUvGF6fqzmiRO6O
WWpJpKR7E58H4jJCjI8Q4+JPXzl9jw1RvUhZ3+smpghdULYOGxtnSb0Zg/HoniMt7/vEJ0NhEPSM
bPsmGt0vnuh4wLR7ahSeM9E1nxbdxr7tghpwwCWnm6c4ELugU5ssQ/yJpug2mLsbHo6EPstPOVIo
gJcoMvOt5aY3dQgCqA1A/c7D/Ap4nG95AabXFdPRGp3vYZo54dBlzXBjIXanuXrx83fant1pHFYB
os5NHtqfXzMVeJMVNmt3iHFTWf4jE+SDasKdS0yXyqEEzAMps7qALFIXR0/D5x4G96HAwbaO4vHV
slilhNUx7fujH8HGGGNxqX/jCE3/pKswBbHAIt5N0qvM0cPRt53ndkLDSD1MehovkrRY289Ui+/a
PD4oHMp42dMnlVjT/SSmd5lFdEQhC7PQio/YqLtIk7aoQ9w507eV8zSAa4k5opcDmFPK7kVKSjzB
jwBZkaKDmNtV+0w1gJrmbRXzuXVZGB/KSccbeioVxzAASUakHxqdnrUTmldGkb0ynxyHbHh3Kysn
uIhq1GBW23vizP6l23bjCec4TW6Z8WGbyAs+WG4UXPZLkWJfOOkbIEPvaSW/BoY+vkPfkbeYnkek
ZUPzfZh59gBPoe73k2QYVY3eLV8V1o7lyVe9m4Z/mMzs0wjksC/ULdAE9ivENEBqsMGkm0xykh0M
mK/amG+mmIw9d89tlpgfsiQ61Lny1cZb5sT5j6NTfpHQkMu8kM88OQ1+f4FdfufoXdpH7Fbr+Ox3
PIrydLgNi/hkooBQYXN0S3kXhpjM6GzETUkbJRiX2kW2Ihx7G5vL1+O8+7aAdpSAvmZ6/SYGA5ID
TZpF6rvJGXtN/eA1Fy7eji7FniPtxfK+gCWZpu2ZXluXnkJZX+yeg5nRml9lYFw3VZnhwEYAQCNf
F8ZVMjiAo/zu2h6A51Y+uUz43rYyIaFEDnkGAduL4XCdQVhYJQNrAevHYK1Tmufls85z9GHk75QA
0qrt5W0s42RHbyPiIDoflxlOqRkmzlQDAzG8HfaZleQEclBEXbwYfAgGtLUQ5aFGK9t2CidfryT+
jxpnbl3jjJu3uV9O+2E2nxnDNqzfKRqgIyMwbiNqu1zd8PjzDTpC5QvDKFAXZeyqxuLdUY3rKbev
O/RO9jj9F4c3jtOafqy5uJpagFNBxx4BK/LKjOUaywq4AigOK6kGZ50WkiAXWNZqsZhxGMMUrYNq
W/Adqgd6CaaUYgOduLC+olyYG8Hbf4Uln16EeYCTZosnXpLM2rZVn9qRiYi9qN7OciSWBGyz9rxN
g+eetWeLBztp8JUJK+IKHtTJ8+rDYI42vgfdrOMQ7CeVvErmTzydzCnddla35LnRvro+IfNTdkdd
ppiAZHTVlxVLs/alJxq0FnnxjLOOiaEs7lQ9t6gJsj01Ds5Us7h22tDZ9XlwV8cpWmhWf1uI0Ctk
yfo0JtB6fv8A4PxxKEgXx7l+zltrrxraZMw8/hoyBG57MChI4H1W2pvA4pQl5uGUVRRYOjZrH6qf
kdrTsDi17XCxB/NNkX5ZTYW3EyKaN6o33/CJb2WV1DvP1JfAbl8ZvGZW2XjRQW8DDVo+RYuYEs+z
JXxXVf1xuUpU1cXrWbjAjtFHIMzbVNhhG1mVizKtdPpgkWHcy8o9/P59FEv8USO1N3P1o3UUbzyv
wXNBD+YAqIElCE8bE76AKyj5CGSGjN4zq3oc5QfxQuULZuA8/WQpw5ZfkXDmbi9YuA4eB2YqAN5+
C3HA2+NdERx5jt0HHIc4dR/S/KGpKU8aaDdkdWHe2IANtjpEe4VilrQpgk87f2FgzPb0G8Jb5zPB
uZaOT70+UW3AtiBuGn69dYZminc/5GlLCQy1EyGVQyFbbsG1ECe0eCRwSLukCJ9zjLLTlQpIh9ih
pHV2KPZ1r4nF5NOH4Zr7vmVgJijVrtlO7c2A/FzurVC8cU0YaHUyhbQ9D/KBgYeUEKi1r16r/qau
5Mvsc5AJDm1uiysMPtA6OHhSFcmoXN/Fw4gU6hnvy7lqi6b3E+ECZbkEaVn51NoW3A69wCQ8Gp8V
YBMWM3ejR5IydLx3wvi46AP0FFB2X3E2nFx29g2wI5UvHbJswtMexJqHkWbjjTM3VT1usYSgJwTi
VjRP2YRXziUwyQEqNVcCX0nJ06bHO0DO6TjmaP5diphuNQh2SKvXqfYfhriJtsh1G2/A/lJM8TnL
ADBYuYuulb90ujlCq8qvq/HHSfviYCcEV13wKigdFEZahGI3tgqoCQjmjO0cqOcKCXd2OdYnmxS0
75MamVNtn6eNPRxrU2c3DV8Il9kGisBOhi0GBTlWR5/OLSlnf41fpCYV50HJ8QC7D0ayqD1YkqkF
hAGmEQsxZzTpO3L/TvSeszaXlR4S1mfaaHfndsi7osUJFBFHW82Jn3Ls6mOMn9UxJIh7pYrpdnRI
FihDOCs2jCE0HXGNVEaqpaHrcKepWt5nxlPT9Om2Hj+waYVLLxq9wWkE7ipEiKb+6q4EG0cfBrtz
n7jnyUaVriAWF1Vsv4iRfq+0qDal7NN9QKy/oaTesu16p0IutSyur5mqdm2EalFxNO+FdxObv0nv
4kKmLMr6T6tcWKODme6NGnAxMX+5DsbxFPrutE9rmFAmvtsetHPSanEkqGbtDfeRc/249l1V4gDp
qkMxM4qbclOQHFupgYytrdksNxO7fsS9vWMAzfImugZcoq2pPKQF/Z44u4yNHqZD0MWg4CWp7Sb6
JVoEQrN0n+mZ0issXtYGbbQWXQ06gvIGaEuYrUbnxP77DlPkBZg/wRJuPpgj+PC1AG2E+T1QDCVk
FLj2zDzfASY5tS7OIPpYkYkxGawg+IidlPSJA665nhu32OLtGg/cPc0eb9pGgkdbGR3rvM8xsLZu
rtj68DIsegDuvfNh04i06YjkEeI4eg4HAWI35q0dTh/Em1JOryguml1eM1vjSVAvPCHoiOWAmNrO
FZawY5Yb9LuL8rNs5utxHowH35uJrqTkSfjDG8P6EulSgAdOZsVhV6yFIZL1xNY68Pv82go8Ljos
TxQT1b/YDwSDudjCqhdrqeAE6bkKxqDb0EUG+q4Xr27P0ak1sI/FixDvnNUELm+waF2mjB4lL4Nb
4dVyPzRQc4AD5HvZ06vQxFTP18mvis3UwRKbDuvJioKcBqd7dCbMdU3MgXBVllyFg/FlNucktgGg
mKXmNh6v52H67KyJMwpL4t/Dj/bFiXLkW5WoLxEQofZi/9H3U4rmVI8KY3VHZ4Te5g56NzvPSgzt
fWr5m1qFiAOqgWKuD3UcDST6ArT+MKFArkZGiXBOnyJH8uRoeZ3EpATTpKU2DBD4b5mLC0tA1dCw
98BKZ6DsKYywtn1b/ypNSsUUjdqeGm/qzMk3JYcJDgmT/f/SQvs1/vNXpaYmAd39l+eq4L//8j//
9H/+y5/+6Sb5aqq2+un+8Wf96Re1f/n9r6PvavPRffzpH7Zolx2i/nczPX63fd79ZfkD/voz/2//
5T99//5dnif1/b/+x8evAgt80nZN8tX9Jx2WIJb/ay/uoU/y/8yIyy/6G53C+cNxHaDQjsTN6rg2
Pti/4Sm8P1zPhT5heksjpi//nhkdmC4LvADfbGBLy/X+zojrWq4l+E9gO54Q/n/LiCvt/0CnMMFS
+wEmYe4daBnWn324vAG72gxtduwwqHb2aJU3//4DrE0qVrtNDB/+WPpNc//7B0MHI6uKtWx1tgVj
6X3E1gbGSv9p57ojhZxd+W4sztpaiJvBsheM9umgCEn4Krq2rYzSmgYADwPL/ITF7DnGX/GeRCkl
HML3rks6yx4GC5+Pq4Lpld6wbWgELNg8UT96WUOJTzHARGim6KkW4HObTk7nIJWfY61Wyo70RyDd
gcV1xmFfhPkGm1wI1D0UK/DD6Zud+vw1gTM0wGh4k3bVk+NHS58fO3q78tWt35vvtJjdI1+6j+QA
+tOQ2x897DGUvo9x6r2D4dFmYs4VJuOoQnhCiUK+1dvABMXcsELmpqbTsLch/USWcq8rbI4xz8VV
rorxKTLtN6io1kp7Ot7DvUrvCnZsvMHgcwwU/+InTPGxuWQEJ6vvL52mjMUyDfFoVd296PU7Cqn1
bkQuLzkdxDeWZbMW1Kw9IvAmq8bqmr1yK3tlIMme6lETdMwtWqR9ccYU9GjXpEsJh+K09vvpLsse
pjoQD3YbNfD3sZ2sKzkYdxRB5awnbwjFxvsMdZrX3CBuLn4V6afOnMfbpq9vYnar92O6YOy1R/GC
8I9e5SpySTNlwylFv3hCaD1NK3FbWX2685v+GWQ3EqnD443BKTjT1+5vw5CWm8zPHosgDh+cJjJJ
A2IMSEiQ3faW1966+HR3UbMoCemvwHDDW8MMxa1EjNAJHUuD/qlkZCLT3cQig3aBPHqXDpiDcUER
UcYZuzUzb8Cdmku8wAw+6Czug3YRB2wj7/YU0dW70hy/Y89Sn342PqR+kz03rv3uW5yLq9BJ7gdj
3jtYSm6gsLwbTkaXSRT1O9Ot2n1A7+DiL/ROWdPHO5eYJWYude3Rr/hY0+G9trvEf6woM9zZ0AdW
o+AxFYWBAsTov4G/Dm6UfMzbOXjsc6ygbZumu1aDS7coj6UNxWuOlgNxMk+K23T5ITQHqudDNo0h
9IArEtzbNO/IKCnLoSaSZtal5/gQNfeJU8eMn+HetbrhgVKC4aHHr9G7zhOAMI9gSeifJ4earySl
9ChD9RUqvkl8ijNx1qVEN6kYpOSuh0PJwmVOyDj1NLeza02frN6jd4XMFxBOZJOlom+KkL+BcPO3
OcAnCHfpEvgIl+iHsYRAuiUOIpZgiFwiItMSFoG+QOkcB/ortaRIyK18SuaoXUbKpF5mW9tb0jlD
9At6eXdp0ugsFpxonwkblnlYHpsCD9KYLVQ5t3hx4JndeDaJWiPGNY2j050H79xb3c8s+YriR6YV
FysirXalWVzY6KMiK6ZJGJtMOSVASyDb0TaEQELpCVH+IFYAzCkDRL79hSsLqoRn7HNNn2pWm+wn
QqaKkU67Odm7EWskrVFJiNZYRvwLIPopT4GP1LBxAUobkoOzfOhCh9/PwyxgzMP7WKBC5bDKyKmO
H4B4QMYVFzbCXj+QNoPZuhrhCVR6LA5gp+BF28bebCwKFwPqtTOTRblvR/uYFMY+7qBg6WHYGR6E
tcqrmYGTrZdCHTIJAFzZeHsnlJ+J2MBzWUI3NDXt9o9DTyrWT/O7GvQ0CU8U85A1BSphInbIqSQh
TGKwsV5XCFvbsMa/Gds08E2JS7QAoDKTHObvaorXBUaNTYlncRvnRr/NGs1U18sX4WZYwgiWzWkO
M7ucbjs/uAlK54uJ+SF3gVErcOVR3T8ZJNL2UQmFwvVBe6kAVdZxxlPitPjDlFOtMWZjtwV+j79n
01o+noUc70JKCVNlxOmGCqQnb7HQ5mPXYkft/f1sxyi0mdvuHVU6R6aQq8ihL8FRnnpAGD3iWdy7
vk/Ni4Nja20xEW8wrIkVAshm6agJbVIIouHYOLbqpcYCthJolIYd2Jx6ANtKENE+Xet523A0LJAA
u8irWYvRJdqQ81Cth1+/dC6yYQNNJhVWSDLszCh/5bo+EeKjcFJm2RqPJT3DJNqg6GPmKv3z4Ec7
azbJm0fjyNEj3jjtXRjwpfKdYYtRjBw9xuTImz0lX4mOqLB9NPHiFbSwgEZEdzda6quuhoWpDIqp
7TnZ+e34nTfmvqYgpZrH9GSF7ltDPwKufOer02V/k8zZGifEK8CTFHBs6WFDZWlmJWjiVFTPOzsg
B6jrsodM0ZVbL7LmbZwmt1SYhjfEjFmON/HUIDd+4S0OnjBwaORMdls1jTZ3dHmVfvVrSqzkAF5p
C2sNuDsQLLdQ/WPhn7Wo33ICi7hkXKwDpm5OWbS4WifKFRz2K09zAqTVNUu+3YlmuUfD4t1k8gWn
gg6zBoo61mTOxWPvjr/Atq1bgw/b6k7hLByem9NwwJQPjd+j4JiSqOwhdSj2KgXDCKZjGy9rAlLT
o0IJC5YL2AshCkbEVahFsvHcj3DBx3cLSB6RmsUwbHkD5ZWqIHDzegHP2wuCftD9p+CKXLf3KgFT
t6Dqa5j14wKvj6HYRzMm1noB23sL4j6ygd0nwGM2JSjou2B8Nhcgfg8gQCyI/BhvH7RMoKvQ8yMo
+qFA54wWsL4PYZ/pkg2oDXTfhb5fLxh+eqbW9QLm17X1kLWv0QLsbzPQ/W7gf+maQIpQeMPAW3y5
cP4beP8ygKi1FAAA/UD/tTJejks9AArHfbAUBqgJl0Yz8WShSqBaSgVgBjQrskEwyGG2C/Y8Dg0E
/eRTUYFitlQTdPThpj0IS3Jb3M9dQ73fQE9FWFJp4JtLLU8+4VELXmd6DySk9VVnvNn0IXSLEUsv
FQkOcCmGmIs5Up4APHjedfQpZBaWbPt3x8K01C0UXeCdw55nYEAQ7aaZhvJF8viYLu00N2dYUvN5
zE6F0ZQbqvrUJlmqHeLUfSqXsgcMT2jB3VIBMWHSSJZSCHephxgdiiLgCrTwJ9iNTOVHuZhJsW8X
cKspmIC09ikwkt/gIrj8vvTrgmWua0vccynGQ1TxFLE/obhiCuCiTJo0UaA+8qEZ4MFG/b2/FF50
S/WFWEow6A4Kb/uEYowYdzdmp+6XiKFPOUt9BtfgPWaWBld//OCKkle3Bm7dU4m4QoOwb2tLfy7t
IJ9U9j5FCTfBkFUsttJqvoHeclfZOG5jWnO3cz20z3HZwlixDHwBxQLsT7P71HD5YbqLRiIuBI/L
Q2xYzb1VpuIuN5Ot2zncw3q6q5ZukRgovloqR/qlfMRdmLwhfST1UkySjs8Zf5UnfJU5HFf92FqU
mERLnUm2FJuAsDBoL6XsBICwfT0vBSi8kH/CpRKlX8pRgqUmJRVLY0pFOpLEDTUqhIZ21VKskrpU
rICBQoF1zk1N+QqAJe+x55HRL8UsYqloMYrgo1hKW5ylviWRFLm0NLoY7EwuNBGeM5OjzlL6QtRl
WeAsTTC2ohRGL/Uw/38HWQNH+I75fwQ83nxEvz7y7/JP5+d/+3V/Oz7bfwBQ5CTsW5QrCXM5CP/t
+Oz8ETicnH038LDZMUb8G93RNP+wHSm9QHJ2dmxvOdT+Ncfq/xF4tiMCx7IhGpiW+9+CO/5DiJWO
DhNEJH83x2WA8qX88+G5SRG4CX5kmMWzFzUMX7l7CI3+qsBOH8v2voz7c2Cwg07mx2Kcz3+nNdxD
zImq8p/KvrinVLpbWJGu/MfTO11TluTDWUSCv36hf8+WjMohV30JYMehB9ZNW/PRxOys9CNpP/mY
6eJo9xPNtjbVk4PZEi8TvLrGuCDujuWL0X/JvOjcfrKUc3LGGJU+RMaFD0xkrJ2o74hebB2Ou2LW
OH+D4q0P0aHs2b5lT/Jg4gmag/FBNFD4E3YqKmfX1owlUYrp2eJ9wwEXAS+xrliu4AuP+p9gXuKT
KVgj64IrzGNdJqMJ5ZqMLBiz8q3z7hwvDLZWXb1lsXoIF0puJH+KEv8oSOGOfM6mkjRXKKIdlIuw
2/T3Se9dS7PDgMVkB5+LtxvdHbAy2vYpAryFvm9UxKSC5oBXwaXYJNwJhd+pmYsNuNj6tWEu2fQl
Q3Ydm3I1LvHBqqQnSr4ja9SfKupRKNEKNrmvyk1B4JDJoA1PlWQFPlPBSY01M0DQ8hwXFoLioJoH
zLvO/cybNRlIMln5xLiSZZsqxwWojIyDUTjDpfd7mk/rZle18gWKBXnIgDf4SEcvfmHSVf1dI/XR
Qm5kUdo6m7k9BNCKTw02A6NBGHBk8OE07AxYZGpqUZJ9Zbl6q2pBE0nLjtcKk3ZDKmflKFbAWN3P
Npm7nTf21t50iu8pT59sgSOzaHfd0Ll73xuBA3ThCtzSyNIcjyqKwhrW6iFwQ9boWA8PI0ldm4QT
+OmfKqCoJlP1Bbfk62T0F8uWT2Q+InJhuD+q7FZbxQ6+hoJAEVAx6BEVc68zzTpIGPZ9QCXmfvqW
2LY2TYx7zS+oVR94t/IdX4+ac5KM+3Lrh8nVOPf3Tu4Ee62o38Q1ibtpzZO8W1Vj9Gg6Q72pYkJg
CXHAagLFxuQ+mmjW9PJuRMCHIhbEWAOijUpdvW1hBQ9lwD7W8AKGmQYkfiYesnR6ZdE2xvDd9ETe
Gfqx3lJ5At6J08RiQ9ViEkubOPuMFqi63dAk2r+7JsjgwbsbVTIciuWDCUfc17Uj78swp486yvCG
jjPALkMdeU+aqyqNTkXAm62gEeIQD/dgv7OtQnQ4jA0XXJskXzpNOAEvf2CRfJpW9JE7rGvr+oF9
ir0bcOmy1+aSouBXsBpREhtqEMDksMuvyKy8NaPBSYP1sDtxhnker8NEkmFJv9vSMI7l1N419Xy0
cUb7E+d4r3YVbnh15sy4ArbHfcYksVYjoY5hqcJw/PrdFsAuOk4DhukeOpT5vZN731nzK+vtHbB0
7ytpuceNJ6OKw5cZ0Z3E3SoPu2g/UgpB6WPCdNO99WVGnQKFtbrB2sIaxDjYNh02Q6QuZohzxiDy
uWH3J1hUIer1IftLXBk+UZ91YBUD1NruyyzajyF3rnqGgTVCymMDkNwZbHphaJlfl+Bgm974UZWJ
SzaIn10gCVSWYy6q2mFvMfi0AY3sVUQ1qiUd0Ipgl+wRl6lldJ9ughEKLxgPw75/7f3qxm1EubPN
6CZRPPcw4wDWBb6/mZPxlaD+NSoZ8VnODgB3KLsM5MhKJ8ae4PbOJiqrz8pn622xOdpERnfufMW5
KPvypHvBRHM3TvidLcVKvZ4nuc0DMFUFcXZ73CA4e0hRdrQtPHvr8VsgSWDmsiAcM9mAQQmnt5Zo
yALgvp4IPG2d2Rsfu3TnzS4NqaE+8c/l9Vy1z0MTEy8ZmvBuxk5/rXmWAsai6qQsHj0myF3CuZaj
oEN58eBQEF4RN4lGvYtcvCNeN20kzTSv+DKbNZmciaMCkebeE8D3EoptuinN7vwuBMQVNm9YMt7h
lPRshitO7jWpsjzJ1mbXMu4nzbVM8UfUqoNeWUhW9U6BHAo5e4dx96oqKNwRCvNRaENIdMWjn7FB
6mP323aS1zkv7bXSyashPB5bA074pLQg1duYUfJjm4b22qF+lYDP2m+KU6o5san5a+o4wURJIY+j
N14bCyIozORB58ZLKMx3ldHRUmTBk2/tzGbgPCT8Qz/X9or1CLKA18xXRaIPag5YE3rJhlIbAomK
2TGpf2p2kXszqZkmhwv4qivcx8sSf4f5ECUg64JNF5nQxAmdUbO8knRb5elMUQudvyvRDTd4mBfL
pc0ZOHyUZbqVhHY3GNnRUpbAXgnDS+Nk8CQbI+VpwY3vAfDyuyU+TqYUmgbINCzzVsl+rj1hufYx
n07X3dQ529zQ2GqJ9N0SEdyHeS154EDSBaf1QDiAaid7JiIcABac1PSeZzneJDtEj3QEwnmdr8tS
JSezNY+UyoHjycTP3HoFbhaF2D5e503f7oYqi7BlOhAxOZtts9ynqT6FZuc1uw5QKjTE5nYaIv8q
oLmhLqS3nIggUdlZ86/fbaQAhQopn7LAOLBhOMZLyr4GW8finagXFXvsbunAXdWeKNc0rqHoT/EN
HQmopqBMw4HOlRj1m7U9mVD+csXsXKnaP2cxpuyRCua6Z8OgA5J6ytp6MnlpE8kbzruekSqg/nAe
XQK9eYO0GHQ13WshWuQcezfE2I50U2MnZfRrvfIlbsnoASqj44x73ssmBWtZ3TeucYHywP4wjQOE
fkSyKqEkIhuC8xgh62XuErXDb0wPEr2FBqSBnlNp4u6YCX+hhX0GfPjISxmGNLvCYM88VGRcweMU
ftg6vwASo1xhyYdoLMWxBycKqZLtQ+DaH76z+F+AdjmzvoKgHvK4ZfEdw9pk8xt/9qCvegtnLjls
d5O5ci8Vv+0wXAXjBHHV0YsFDEgct+F58nz4DtnX3M0fGFEwidX+2yAvU73YcSS0Qnuc7TV+xWMV
Fqi6pXNnWeU9XMlpnVmEH2VC4NJiZ21kLKrblghXp+/V7NqkWFRLPoQotTXRyIH9kpQXnj9Ki2c4
U2WGRuna10SzJgoMJlyVZfNWaFq87nPDv0pm8eL0VGmRIMXlXx8hqTzEGHBXOhdbi2TNoxN8xP1s
73AxXKcLjQCeBStDkbFVzeqfqaXnRkb6lqQsR3yiQIymnKwpdqtr3oodbFVS9zXJJfJurADg3SEK
gZakpSDnqosqCzQDSHIsvSxQCnYoDte2M5MkxlZlRlR58xRgkOD1RC4pXpDbYUkbmeFZl1DCD8DV
rGVyhxZDq6ERfVZODfrW3Pk4zNsyJPY88JwKXxRjc5TAJHXjRyJA13XFgFHX8dHmcdBa5UUpFvRs
LLrqGwPovSy7PelHLIv8gsamStFd9mfDxQirq7zSAMgguGLH3If+jylz9FlD3+ciAhwh2QaHp6Sf
cYrXN/yGVUSDUmQwBvs9l3IHi3swkJwbz3oRPCg3FYd0skDAsJnL2vrBdNW3IdNhXeQTUEKXGJ1O
brgEzgXJj9YjOkcQ71lp81R75TMetZeyns6qMWG++w+hxUuhtPHKZXb6WBc+A4p1AmbJGE5kOgDM
7KfjaRg78lnlyS3Lp4IUU1MJfWskjOD0Wpzqvt6R7Ts68MWNqD73QtzNeU3rZYWKATH4TmPLAhNf
PmdymjcmHzeH/RNiJANFoH50osA4mHTSQ8TLMeEGxXBnO+4ArGi8sBX+cHnkwxwtL0U1HYRf7Z2C
23QR8zGKIhA6DNch9itZoLeM0bi1pbsTXnOYfOtkkyqoqG4JmvbMnhmGn3GxSnlKPZpHg/I5MvRB
GsYVtqBjr/xvqVo++iC6JLiYRpkXVF2khPbndmsWBunF/FrwFl6ldfzoNHQt6ra8TQmFZ51tQ0rg
seBFjyPRX5m9WLM8onB9Y5y9WFHPpx1RYQfVPcqdx9jyd5Tl+dEpmrNHDJ3sTQyHwJLFNRk19nU7
LWNCRvY9B6Q4XjqBvAvGhzMo8J90po73Owq8OxxEj9AXzmNlH2pbPTb0X67GIgIDTN63l+Nd1fxg
GOHNGBs1ZhNnF2b+88x+hudvlPdHOwK/n841uIXxkBceCulSVJyUy2cxXlHPwMxVp89pRGFN3hTg
pawDTy25ofP8OzaZ7UaEalptsCMvMDbsjij7Wbp1NKlBdjm0zgP6q4P+4pr1aRZFvUkXx6dbOQID
krr4ZfYZjsNHXpLHMkf84fDow6H7NEdx52BI41rSZ7dreDHyQI2ab6Tsy/JZ6zLhmRxguUpQ4n0A
w2mbX2pBJIMz801HN1KV+U85IyTSf3LBMJpuGlGA5QCImLfdGoGYZG2K998fPzrr3rO8R6RmHuDZ
Z1SbTx2OctHcZZDO+5bff/nAU0ccLKjiFmXneem96Bl/t1lO/MzCJU/VXAzwjut27PbtjLqasbqK
Ba+w2CCDGNvMdwySXfniVEjaSc4Ro4/Og2l8ZBJj5uyGG4FScBUV5jnxfaorCIq4hpfe+aY+Cye1
sAjRBGXMcXmfxXzsummPphwf0Bg9EMl8Iwc/f5DjcLTeBC/kfBDrkYI7WXL38Gp/TDg/AJK9hE16
4znWBxaHj4DqMLq14OzoVcJpgfEY2q3ILl5Qwubl0qmH7DutycqSoCfUem8bPn6DcGEVW8Rx0oc2
1faNL+d77vTmmrq33fK/3KTnsHMJw4PFdaXcpglwSGpQG48oQYNmuHx7DZbjIV2phIimBNOdqqj7
gWfOfuE1JRi4Bf51YlvBEhrdaKVVQC46qZ7CKL8BOnIxQRuACL7WvfhIc77ONqfnKdLW3Zy0515W
n+RVTEwSKxb17S5uCpoDp0dtCfsWlYiXLRXYHajsfdlexV54M0viBZnb/xhe9mrUzpuaiFAGLeuw
Rt7PEESIh7yGzh5qJi4lccrC+oHFBC4yjpOU3OBDfCUo6Du31ohsH0TJr5yGswMxtg3o7Vu3bnEM
ckLqWLnua6cfyAFge+U43Fsgw1i6tWtIrK8NJ4SqbeN1b4Y9zkLs624ZbvWI25eGC2/tlXQTFs78
ouvepgduHVv8OTKtc7Kr9Z6GuFeCMQvOfLhom6e9aIkWVjxn5u7Yt0xrLbSMqg+dA569qb6yS/UI
Snc4BPl9LovilrUSywcY54nwHpxIEkAM1GoGBkE3S+tSOokvEAP2V5Hbd3bFu7h5Vg2WM3eo4c9m
jnNMoc1o4qabeigczv/LvbD0bcwODMgZi1pizG89qiWDnSDOyr0kQlq+qK3EdDJsw97NsMWN37NU
J4r4LvEkWRi24XtZ/cxQ5csiHEhLVUTs0tBdxnsM75DWSygv8dy9xSrY+9JLnqBG9+A4t5bg8Qpr
nIOtTeueJ8EzqLS/AgR1LZn6Mn8mwktmbxNwiamDstxvZVsv7dx4ey1YDU1tshXwgqoJ+n7i/0ok
YbGkSyg4Ll8s0w02mOhePSvgvDyazgo25qvOibZ6izHWmNM3WYjr/83dmSRHjqRZ+kRIAVQxbmnz
xHlwcgNxku6YZwUUwK3qDHWx+mCRGRHVkt3Sta0NxWmk0W2AAar/e+97YzKy543qS6Qi1sKcwi17
SWwRet1vJI9rVWHU3dYyTVcyTkOWRR7CgSA6mlbPPSYlMBa1RhQteKZLzKwmKckyqv5MSxZGY2ES
oEAJz+l+hc3qAd2Xdz4fXxypBJasoNiaTfM25I9dwYYOJ8itbY3x1lyS3DJpHpsq24W6w1ySNmRm
dcTR14/rwe3aM7GHxSzLkr7pt9NUdCfXAFNNQ0c8GAfR8/QVMw5hfNT19ChmeRcA+DsZ/vLIbKs6
NIMpIPTJRfvkXYnYDxQYiVZjav3wxp+slwfclKFaDw3bDgbEkOhDZwfN4pGiOni58bgd2aJehOcU
W0BZj6RQvouQrH4dxBsacLD+OjP7/VLics2LB6PKAP+EdFJ12RfwHLKsJRbUQf6IZ4CvJkktTNVt
QxqXgjzDQu8GPn4TZEftxyDFRAsCghfcna0nlCHW3sQDuNz6hCMbwDiYxm+l70I7cNJpNWh1h53k
caIJcN3Cbuaojd2dyMtDSVajgDxyZkfy0XbND/o9opWwyLbZAFAth22wF8vnxm7hFNTtPSUzu4m2
15Xdtt8iI5gd9DxyUq3g10f6ibOESpiIZHDK1plwyvgSOR5wMrwm7PrRf9jP32DZsLfAzBDQErg2
xFHiuQRUPb44khfDLzguQpITtk3768AbU0XlkwDQS1bDeO9m78Nty7Nju88zwWLZB3QpBhe8q7+l
B/uiiea7yKXxXbVk7i173xagGizohgRgk7c8tR/zNnvsq/mlH/PXQdJ+VhMCSor7IQ2+owbAUN/K
eiWXOaOjQmhHcDmYnEZ7EJb5IQNTx2bhQdKdnJZsTyyPqAyQA32DVZ0CI9BnK49SiZuojF+I177i
gvFjjxkuT8+bF/MMlVDKxuxu9VioAGhuI63xy5Dnl5l7UEazFvMXIkX2WccTmB1NrDHDseoU+Wmc
WgfrjvMIwsH3Uk5/hvQIGqB0F2rf+83wjmH9KSxPuJARjnP3sWloMuYcX+9wJ2wyEZ1jiGStV23L
sJlIgVkwa6DtN4bz5WfNN2OHo7FgFBPNRE2NAlWtYsK8vDddHW7i0t/H5bvohqcmLN8dy7wz8x4e
pa7fpcFTLYaSgF2HJT2Pv9mb3lMytTXK+WdkgDkEbz2O5MdmPAWO114szs438TGZxZ1W9wjZF+RD
ZZYH8jDTyp3iWzdltxGZ0cegqOKKwX4ETqBWWW+/x6l/P+IyXgOEYlSc4chooQrmCWbigQ9QXPn3
6Zw9h7o8WuSVtpFJUYYXqeegxBkWFU9KtZc2Wl52ClhzK3uc4yiBNHKpybsbJhc0LwIdmhrI5OPL
MMjT0pFiFPZJxfWZ3oVFNZVv2KXdsds1ZRcd4hS6UmSNLyRZyzVi53bww9fIUaCxOjpr1JLh4/QR
CtjpreOTWKQt3foJ4zJc50WG1Qw7RSepaJzMX10zlic+7nc0bF3meHwp40OOejy3FGolDhsYEM75
XL7KgdpWBihFYOOcGOdV4Jo7QXAUU+pJ9+qHZgI5dd0OvMI3eaZnlYJ8S0mZFfm8tvmwBKULsav6
ikzoVhBAEupq8bg53s2QAziRxDpcZWYcBlx1G4p/qkrtIun+smXe7PFwAYfIDtcARZ4PT7qzzn7T
/C9XVf+J+aVA7v9uSb78Uv9NUf3rPv+SVK2lLw8HsbS8qwaKpvg3SVVaxEZ8C03RFlbwp6SK2Gp6
EIABD6I3mgB7/5RUrX+4AHwpzDMDj3vx9X+kqTouwu3f0cC09eF+Rk1FXA0ETVS4qf8uauaeawZj
Q8qt0jlB2eKOaCvzEs6J8ETihi07/2pdEnN/ffvvbrv+yr+721+30a/HauOvP/P/cZe/fuX6ZyiZ
d0lAjT9DbX1wgC+ovnE7I+VyuWYFCBm22XVOeEmRDAwPZmoyRCkzkG+/xZtpoKYRbImoZPdBAjVA
132CRPf1QuQoRQAxbwbLmnZMNebZ/tHIRWrrtL/Kli1jD0L+hjabJ8SeaKUrcWd0xaciIMpwDwSE
MByQ6M09J2GKc2C1LwNPsQL2yASy+KLJnQlj9YnH+8OYnWffpunEDpjJ8uYghdH5s/IscCMxHT83
Vm0eohyGycggOQuGrWrr01DHD3WVseqfJVu6gaYeJky+mRNSjtS+oReizyhzYqW+w8ryC4e1v+6G
+QT9kQtpsDdGdz90L5NDB4BNlBWZbEcM7D1vtsDcn6aamFYzrk1mixYnfBX4H+7QXYqWCASlaRs7
VrexUcTMOVAsAjDRXDU01NTk3iqsO3OptijxS/ts7D25m9qItpaGxTcbHrbTzyOlfd5T4NF2WFHs
lCzpVOaWgBXtZN+iWXhhfamm6I3k/k9wI057wMVwR706XKNGPU/4lThZEvbuHUqRk7uoz58NH49o
4lINEdz0pLU3dsO4PA3sTSpZ6PhhsxGltUqRqQpEchEJ6D1Oi+fHkOCUF8CWMUU/Y8R07YNBovjY
zsNLAvRlMuWh9hkyoDF81BaHGOYgLs8+7DKrYOivXbBp8CATgEM2oRLa5RgrKxfCk0F0CbwXjunX
bB5fRBLv+rI4LBP2/SDBmTHC20HmWVH79s7bKB37lIe9WHUmZN8pic+QaLB1gTkNg0ujB94uuUTK
tP8EUupnNASEmymOFPbcHNAr71CYwU3i0qZimoIB/Q395hn3PVNBJPlBZs8yNN4bLtXG0MB+fDEg
/my1HUwnAujecQTAu7I6/VxCwb93RHtrLc2ZcBfBgX1rnhUrpPsIStUNwdsbt0R+dU2xdkjaPyYu
6p1ysmGtg5q+Y789eDKmZ10DaC7lHiXhLAqK4rA7U1kJBDpcul5tDN5zaZ/mznnslyFiEYutcuyP
BMfjjYsWbo7NHhvo7xAnluinN/QilskBnTlLG0m/pGGjiAVpX7eHiVCeIBXaxNR5FgQ3R3aJYdMC
Ig369vRDzvYlkx3xIANLsS1Y8SdJITZXVVD65a3kPy1L+uBwo9wFMRsrVY6ngJQ/CJJfU11R+MIx
O0zlMzVYzxgfQMBRjED1T/7WwKMl7h33t2NNJDrAMugB9mXlKKm7JXNcMKGYsRxHpaJJjIEJjVMG
nVDTjpHmCWZGz+L3p8WG+2nkuGdsGTOo6vU6aGPoZYotKmocYbyeUmcEP0JndKx5+X6I4T7EOQ5V
2xx+C0/Q0kVuF68cQ4WJWuWkeRj9kkPSTl9L8pLQxZM7CjYoqfLv2ani2NY/hPWRBPaXkzcnINGU
xtRQbkbqF7CGAFSAzhJvOhWKB+LZCBcVsDCK3PPOJyIf2L9wId7UhV+t+igfid3vDJvVjXNvUsQH
bQE7Zer+0pX+0S1UcK+lNBXqLhWA3p1UoqfplO4ad9z7cgFCGlsxQVs2lQncMLC+CNjuCpdd8xzL
JwNijZqw3CovOeoBKGjDvhQyfX4HT7/c5k51XHQWJ2he/RnVWhl0PJvOszkVipoKNkAGc0NmVCf8
D7xps7nhOIONpZklG0m9QAnxVFvpJ8z5Xe8zX4pcZp/BkMCZb27Yk/iDtw/6wFqvHTX9bpDZ6CaB
9isybORdBoM3GdkPh3JrGPoSMjKGB3kYrV9DURmbxASLiNMJCAPUxSYEODZNAHkZo/qroayfnBnI
iNfbpIwdgpH61SzYgDDKu0MoiyDWR2/dko4gSx3jkyx+mJRubjJrxMxLK/vajJy9nRCVxbvFQezE
zMpHUFQKDpya7808Y9s6QBKIfe9ujkYPeEeRbBPjKa6G+0Cnz5PIIEz69tGQ9F2qrj1NQf+ia3ej
WsL2UMNdpE9CwlRFO7NVb2AM+Vx22Xw3TvTRUKfdTZi0IjY8bKKjc2Jgw8nsKD9ElXrLCs7LJlng
0k8eZeUgFjYEeshMPtu1+VOU4c9O5eVuiqydziE9AGehhzRhxkZI7lJI9ZnaCWAur7NXpr1MnRWn
8mnA0FI2MIrxx37brN43lQXAG9K5hlvAQEqSDtc67bEP+CB+zPK1Vpqwa/0QeJ5+1B7+ITDROGUB
t/Qx6CYLStvIPhwDBE98dExqCnBKjONT5oKk7K2UHtwkoHCNDlhYGryFZtcOq8V0BkoWwtxUNjt3
nk5qyL/SQSQns6M+r8Y0wN52jUM5X+SMFeFRhilxxIMnwtPZbL3ycqX7QxhVb2QV51VRUKXOh6WA
GrjSuQuNNelgQVmWu0tS+x1baLaded3WLa5W9LwWzBvO9qnJfqgq+cZ7RW9ced8bAGgnriA+lrKV
qf1jkPYOqAu87PR30tv00PWM8Eb3TsND2LQTVoTIfXTjmf07FiPKE29SA+iGoRvvAunefmjyMV3X
U7d30eQwALFnidv4W1N8UBnTZzZw3FZRc7RrkeIucz+yEK8ICoDV0GsAWvNgRUg6zeDvmq4H32an
F3L6963BdSSoeeCVQhY3Z9NHFRoSVgI2OXz12NWgHiadYOAy8Rs4jremPfezHsd87UZQMqGBa5eQ
BPTat9BlvmTBQscmxOn+vgjy0wXaOj2d4gWtO7/DtP+jxXtb9Qz5QJcAKsPuFnBcT160EcApdyrj
sxSlMXOzOb2l3A1FOX9lvDFRpuRG8xdpOEpTQcsAJ6JDx6w478RedeyEjNbE4rIjicR+iwVs5/S+
+VxRYI4m5OSdsSGBoJeANWQAuOnM/Wm+mBZ8VRCtqWFa0aIx3IRUZjHKYZMXGf6a6e/ttQatLRnz
p3G2m7OlcUu/MNw7Nbi8cZSIEzu/34aAxSooGFzaoNkuMr7Cl4X57Cd0nK1pqGfHkL9GluqkT9CG
EqPdtU20LpPwcbSTaasAka4dv/tWLpIzV7h9kJiPcOacm8ysPovSe1aFdRpL/AwJBEAnPgKLAZCa
Z5Qco+iJmIA5G5J8U4W3op7e/Uade2PODwCImYgserdPi0Opg/4OIH64sgxxIEpM+VHFsrSKt32K
2qSBAPRtSwhBBHvLc9YeRglsGayh/c5CHWcCACj11cmkt60Xpsom8xiGltFwhnvPB62QBx13QHCs
suiOFOMhYIU+WMtpCtrjHz+KRNDW33+74fq7Sen58un6u9fv4yIrFGLU9e8sd3a6ZvF8tnotl9v6
lnXnBsTAsCCnuAGHaCV//HFDXpt9/f3H352GFqTin3+mgIztVuqzcUm+Q230D2bRremC/HbSQp0q
C0astr7Bn2VrEHq4O1qWJVwRWKagZUbI07UHu9t17lR9L1nCrpMq7k+sszocSHITq7jjCsbt5UDr
cCBTYyVzPIKZq8iZakZpvdBH3wgP5uQg3BeEYcqKS0NekYBsfXxH6ADstCqWtDEZGt2wntGs5Sad
dxvh1wqcGygC8JjmoTECGrprR6zSAXKYbc1YBxnAg9ehyBp5qxPBK9sCvPYDjoNomE1EE/EzdHS4
6xv9TM8Dh6BWAASQDfsfrMC+CxdMK5/NCTeB/ZLR9YArVG9VVT7N5fxJKo3rD0zhpp0+9DT0Ow4e
0qDlXvnpJ6PmQbUCuZyPaFtTfRBXnM/dVN9NVDM+zMr9iOkUnBzbPIe5iO6KxApZuWpGial8tthD
rqYC6b4zWdW7Fi+q68y7mHLYRV3MdtKvXyRsdfwRIRQFwC4EothnJpQcAzu/2Iy7+HxO56QrCfa4
Rre3g+EFlWT+HRAO8ZvoaOm82SxtaW6QGxz1a5c3e28XBu6Xlp53xSixwluA+3Pa9lZZb+LOrdaU
nSF62Ya7cXvvoZKi3pIrKo8VeML1zMQRY/SBAJ+xK8IXWAnW3gd43lFwDCsC5moflhuzDAm4hPJr
MJmDa/tuSVTYLkTSUA23s2AtRs/uz9GlyKQdiN2aBYYWMRUsNxH5uQQcw3Kin4dhBAr8KpEifAiA
jwBMo3NCGf6KnpUv1IBkVw8RlSF9cTajjVkD9y0kJ4yIvPOuya03snfbyaB1Y5I0lWT2Y6IDugkE
K8wq5jE7eZYeEGk+Kc8mIZfk5rof4DuFCPuN4TNZL8OAEWtsbjgGT9lcfIWj/REN3jdp4DPdQvAN
SWizP7DHzWyjemcjBZ8s0ViEdaCSdLRxxamnP4WtaIzs6T5Hio+dS4rtJpl5IKbDR9K0+HhRgzev
vMZ6QMh315ELzziMqdSkqZAmoJlWl8b4HY/nchqmJ2qQoYewlA4FdZUzmHNjIHSri9fQmO9oSzza
jfEea/glnK/8JPc3QSHf45aPUpYEHyQ7uIaz5qK3Rvf2yU6rHZsSSjKN+X4J5GXPXahPVK5SsMD5
QRZLEgcNr3XpoQAnUQX9dKGMMPffU1ZbmAmQRibW5h6wbuXKXdjW3U7A7BQDTpxJeLs+J2roU3Zs
FxZe6HpPBdKEsZJhh0b1ABXYg3zk0h7Jk1unBW7o8BLuLD87jHN6yWr9o2HW0RdBuhn3InY5Gsqz
CHnyUQ3D3ve2kUr2fH6jddaEl6kFElUkdH/z0vt+tLet4NX9UUf225hWTHtma2Vi9fX5e33FlN6A
pr6KfApNoEDG9U0WDz+pUNigeL+kFcCYzBp+gP9dmVH0AdDB2ISDoNOO45RruY19xDQctn3O0XfC
b5ASh2a8zbAP++1SpWikWJkzArva33d9SGto423HA0Gb1ynJHzKUOt24Lx2R8QrZiYjstsYGENTw
wxWyB9vinEod8MYAo80OPksWQsspQPwONnE2uLQ3/wzbLSa71ahEe8YtjYNS8TTBUKhja8xv0mdR
3Cds5waHo0hHOtjLSrFphaR042vZHjsHrzP8z34TTynAEQnUkablHyNx772hqEgB5vM9FgwX7JmK
jXQaD7mcX7B6xZfrF7OEqRU7ubcPlfEWpJl77FrXvY/Ygd7rUVFtOWhj04Q79v/RfdwDGMDpVW8p
i/QOLCzx2dFo+OAlOYsvToP7Pser4/AQL2FLPyiRpq1jkec1OAedbaRHKsLoFwi9L28pT0+LkG2j
kdknNx9Y2GjOfULlwZFMK/+5HXf7yJrdhZVL0UoyDI+gWd8EFe1LWszO+UTasU3lSfrkxe8Qxvw1
+0/mNyE979dfWZrf06UDvlra4AnJLBtXqExZiPTsLa3xGfXxfowBbLSn9AAthpISklqzSdjX6ZDQ
EMG6uj86NjACXBYkt2f9rNPO2PfOtx24X32HtdAcSa7JuF93S789K6ddzrVg7huxFwpc2lTTcICd
sNz2mfWYZuokYhOLHSoEXWxHIymIXuWU15mSvQEkqyp3bIorWLnjsqaN2KYurfQNiAC9CzWCbmLW
R3KtO4Wzy4ZyaLGtx3Jld7ic4iHa3wNxri5+PVQXHvGLM3mK9KaG6Q5ooNBPLaMiCIgAUrhADcD0
OhNBElMMJ0jopK12b3LJuCsomuop02awQS32VsI1+8v1Czrx+8BUc+9NYwcz+i3ycYwWWhpLObi9
1kk67mcPv2OXcCwpzoKfHTrioqIuhrQmV93LOO87j5z/1EpM44xmn5q1hVXK6Ex5gYArL9d/0Uom
LyiZ+Ki9GetW2Cn4ORG7WMrtMYk0MAas+iuufTplp60b9NYzTWIsfCLkFHB/4NKxpgNiiPFYc8HC
1VW2qn2Yx17tWw1bNgdVfima8Zdsi/Q8N/mz60flBoz1dAyqiWogoiRvMLjoXbrQE9IcCeFW6JDF
2pN19epznb4n8n8nhTvtenPOd0za1SWpxCaCh7jJ2ymEK6C5gjlabtpbikzsh9Z1ir1dLta0oTQ3
oztY28rKuq3tTvk+GnaUGGDLyNOPpk9+59LQ6z4VxIM7L3nyXDmdy6h4FKT/V8C1iMGUikNUSsDk
IYu1DCH+MmGCslq7vUv0ooyN/osqZ/dcmOIphGWZ2aLHpAzHoKSmLQkjzg/RfVgF0T6Ge8DFGADC
lYXgQUXo7ZFSJdesmSQ19XqgoYu0OV8Eh2Pjj+2hZ5d8gxiCxgk9d8srj7isyuBRDY9p5Pi0Rjnv
FSrlaz4FxTqVoiFZrpst+2jvsRmJVRDwnR/9tDrnKesV3yjjbYp8TyWVKxmnxzwNRT9Ti5Pqx1Ba
H9Esuksrpp0dMrnutAE5tbI+Sm2kz346PORxVX96fv9rViAjKCLrdrpl061b237IgRhvRYXgz6Dz
BSO6eTd4VFVUfnrLAs28u94k57HGERrt/7rp+i8VmcW+c7DChIXBCiRgPjbVEeEFPiwpaa1poLU7
S21am4wsYDBc33hMkd5EG7xDMv70aSFgxZhk8L+WfzoDdUYsmEc+5n3+ambF9+AF1e2M/f51ktXd
WEz9fWnn6r6YR5hcHnBgJ7+12pQd1vJdprLgJAKDGMUfP11uNEIgeYGSr9efZl0BUX4GEV0QRHrO
UgwUjgKOJVytngtReKfBhfNJ7QRET0K0TFsoRUo5L56ZOyY4OWHIUr6h41VtNTsICLSgt1b70GBT
ekhUvQMFVu3mkqsiiPvqvvMwNxXFVH3Occ6Fz4h/JXTL8Elv4d/m4bwd9WgdaZOjDgIPfkq0mHpb
vvhB6XHGZ/+IQJAt9ATvbz+4/gqlyXu9LMivP6yinoy7h/y9KcfeZlTMPf66W60CnFfm6XrzH3f/
80/mbUwhlgg4scjWvJ0ejU5Ox+uX4M9/Xb+lxGX+4wfXb22hIFBltrFxmtq+Taq0YxDoDdANQnnr
Lbddf5CWzf/2nlYG3a4n/59oqNufbfKf/1H9nSj1573+pcS6/yC1iagaCM+TwD3Iy/5LiQ3+AdpJ
CNv2+X9s928lrZKfeLYIfOlbvunYf2VbzX+gx6C/QpNyA9t3bM/+nyixEl35v+uwJjZl0wUvLIjK
epL/6e86bNUTTzcV58Sh0299XX2n5nAuPMXUD35N7rN/dnKG3g3kGllhprdEtl4WpW7ovcZcnNgl
159YhqnUY/a1zrh7AEyT3TVe3mZWvw0dnmeiH6ue3q5V3DDgwZK8MXzprCJRYe0onRfG21nn7KD/
fPN4ccMx1Vj9TSL/d0laWmf/zydrOT4olEX4Nj0nMGnF/fuTneXICd4c1dqxyPB4dGdcPKsBzA1K
UdiMQP2F+FJNBC1jH1wTLEoiS+aXstdOfJ+UKYDeVqPNMIMM5cHzvPsH5KRL0EIHN7gy2WIOiAtN
eyOdP+bZ2AZWgU5Iy4fbPxWe/+VVvAam5oL6xNjmYuT+ljoGamLAL6TFC/FJGo8AfNz4sZ6Aqk8n
q+67g8le1TBUyDqwOOSkDtfSKH5r90ll4rZmwngCo8b7QqnZPoeBTcZaYxSm41anFAGJ3jpI32DO
28jP2cH4M6aKZKXBlGEsf8fNJI9Qrv0Hy2iqS+YYi5Y4MTagVlHh4bTEdBr+/HL9tk29Gh57T2A4
SqA3tRURhsluFatig8RJEmenoBz1wc0b8Kd5ZT/MLZAJ6oDUUZrZdOwX7A009a8ohBOcLTP6MS2X
MoDa2Nd59MSFob+/fingvkJnTIpNLr1fwdB57Fo0y8gm9R+F+hrn0bojRzTtqDtiQSwga84dPdhO
Ph28UVGINLY+aNZcvBayOE555Ny3GJpRMbqZSAe5wUnUxkvptbRk5wPWpWiuTtMQ9pTbTOiwtMGt
HDDa0FnMcMWeXKw41nA5sqrcEuURw4IdDgAxeMyJYnmWQI3jHIs4A/ojB97vuiT74MWDiWdwijCz
UZFjwj9bFynMCA+m5onq3Uvn5I9Kd9WpbfzgzcnOqpp/O3nOUKPLkS+zTtsbt0p/2rMNQ8MIoge3
zpxTmymKtltiPcHwq1hZg6e+srqiljSv40cK/6iPcErNhsioV3XpZieQzl0Uly8c+BOGZAPqffoE
vis4ZF3vIhEHrJN9hGVWRtatEkfiNagDAzw4IDr6DfvCqamf6zEgPOiMBQE90EwDQd01QI2NkeZs
Xty6OEtzbl5av43xNONOIF4H4Z6X+s5x7GalM2wUNEmOpxjW/IZVp7FuFVVZpTdcDB99PSUaoTv/
S2iYQEAqmXVRYKDEeZoceqPTpjmUEcd6M8ZfUUC9kYE4QsGHey+bNnx0cBEwW8PSCGZnV5ZNfGRQ
tCJ5cmtJb18ptBXssP6qqo0dIaZDV2Jk9bGvr5VKjq2EKStMtpGGRWy3dZdB+F2Lj5CYsesdpCBu
VSsShjhBVcrN3hR/mtQpbwNEkRum/bydZEPM55AiKWpsrZW07ItRdG8W69mV177PUbQrBEhPkWGT
akhsmGV3L2bUJNkLWtcjzkmcnR9KAvUrzGC/JAIr7N7Fx0k5tW5igqU4D9uq9zezP3BqtRl7t3BX
GnwFmTkdfS85JTGldEqeHTd4MSbGZqF9my7srPRJGSy/yZQm6ykdmZEN44fv492HxDEY3jmEWZo1
bUB2j9otc8pu8iawNtWAjOt645482cpwNBkb6UFvt89Z6hO2ab1ml+nqQ9hR8hQJQeGPSO9qxyeV
lKaXhq3lIYtbrI6u07GUdqMdbdkkF4WbbVv6vFcKn+/9sHzxiWZTP2cdw9yLzwbxW8ai/OuvL15D
Rm2Y9FGXVb3zSYGsukI3+IsGDC2xsnfVyO6pjIh1C+x+NL2KexyxyFqUn4FPzdwNjOSAqw1f+vye
CTBlEEGGp9QP0beEx8VxyvC8Tt50oCtnRSCF1G4cpCD0qwaGEdqVFznhs5K0SQ5j1q27IHV2dkYD
OrwSCiOpPEOtwjNTmMl7CQnyODq6fvADRG1jgM2Uq6Rcdbld78RCTPHTBMAe5bJgpvacRXDB5Omz
HW1GhUVw8jD3OaFzP6uAyt/gR5Tph8KhgVIVLTu15XdE4z4Z7JrY+3cPLtk5gGXJKWakTVZ4eKD1
5RZ2HQnH1MjICnGpt8Lhqa5xBg2Ki7rOg9d4bPNN3+OujmbaVjWE+6bC+d7io75h6zR6RbuPa0KM
/oL6ixa8mz21t5oPAfWJFDZMfXhyu/hXnTVvgKN5WDVXihFIXBdm+Vb3TOgbwdR+To1iLdoJnY2X
3449xCxQW3gAJAKQKi9uYZNpV+FL3zBOGt35VNPuSHUihUuMtkPuDmUtblTHegP+vO8aPUBxuv9g
sacER1pNYvf6owINCA6X+9vTkH2yqFyXO2smzmC1aDpmGIit00wKx9Krl4RwfwPJ2xLxKI2RP8Ze
wiFCkL6KorHXljlviM5j4r4+A7YZvpdj64Y/Vnsw5UeetB/xd+OlaGFkvFI55bcj4d0T+vsRVjq9
sRkvSkfuwFkUKFaMBLPJvlR6eJeA2um0ar5xdr4r3/ypyB9rF4swH75k5TD2ZNngGVhQEQm7mYAF
9mobSla0R1IyN5RFpGta2KwoXCOlklsm9uumEIllabx6uHBTIzm4A+gyv+eVoPfrzap4RbsilVuu
dhsyLZ2P12WomTQgJ1vrEsof8Phm71sVekvXvCK8XKqRQ0/YxJf6eNzpKaG52yXcMCNtMvBl22P6
TEF5eBeGHPyByT77SQEvBLVue/2FaOJtd/NpFxZkkOTwdr3VsSkBqL+wN7/3XnA30Yu7bUcI805b
P4uxZEvOUqzzs34Npg3O+MBFPsjQ6qhuPFSw3CiD4y3jIDiaM9laRTxnl4c4hykg3uRULtlpam1a
A2Jb4PVclzkHTcuLoHq552QClc8+hB1v2bC8p9d3uuiiZ9jlx9ISxXr2xF2sEcGTl4A2Ltwr3Pl6
YDaq/NajRt2CW2hy5+tfkDnmtTHHCpl6LA7pXcYUCM+8nTFYYPu31vXyglEt+Avg82diAVMoYSAw
4R7eyqB7qCEOZ31wK+LFBNb35+j6P7oqxUUwP4Z4tK9vjh8Up4gkcFsvVK1229vZHaU63w1114ii
NDszN3F19y1ydJSQdbqPRUCqCQ28/o5MLVfN2S3Ln+noc6hUnBimcPrAlifXHevAzrEOWYqU5nk1
56W5P1NDSJOPUmeWzisdLfNCm0UL5B5EaY0ZiUDbOqrCd2/mVMQMf9pHBdp/2SIj0/Ke5NXjkNXf
fSFjOrbrXZt2NMXxRydFjHzZLYyTJDtQ9dRZSIOkn6kPvdFzDQ4AD052eNsQolr5owBLOLTfRsid
54HNBWfUYh34Ax9B+UO4nPOwTparXv6GgcXLbZjlzvQeSxN64+CyoaGteo2JhIV6Ld+vtzg+v2ir
8nYc+rvrvUIECa5dEOPp/hA0h9WLHdHHAB2V+q0NqAHsY/pf0uEzpVNM01xwCPK946CfeJi9V3Gi
vi3cfTvhH5PKpgl1ORzSepDkzBaQR6u+y+U1BE7Gm53gpVF4HjTDo9F2nFVpq4duKY8wBw4Tqxij
w5Bnbya1LQc4MwU0w51BPhsXQhzuMaZSm1Q1XFWrm+un1JMcaiNIw2oimqgz+0mOW7evvj2bT+4C
NvT8j4A2lRvU2ykdUPTHzruxqOyq5/4hoaODQEJ0M4fxBvckVk7Fg9XLQ7seuLSGkLGC31IB2b7e
EmQNJeAhLU8k/J1evRIIR9FCZVmBgHm8XhWygNXdjGV1ZTnRDpHfWY2clPET4Z3NLbEPRv2GmZZ3
o0OnT8Zzq2iexqjasDrdza7/kARAx0u91IDxCfF8TBmDBVEkNnh/r++dEJyzXKO4hEnyu6qdZywN
zoo+DNaNYmnxWp4JF9GvfrpfPnrYZOKVyMgmeIl5NFX+weppZ3ugg5B3l1NPtgSUxE814bay6uBT
tRHeRL6h0I0PV03ZQRP9ViZNUnMaPw9K0qvJIWIZXLMqSVhU0i7pcG1MZ3Uu3AhUUSHvsoj3dyo5
f1PDdzuOYX9jOOqYGKO50TUvHiC361tTj5bizPhtElPn6ntn47rG9oq3RWWgOdnNGw5vPOxsPFjD
eTbFBWfiS22Qti4apCXYQetk2eOH2n0VNZUAXIP2lScPJS8iYDpS1f/F3XksR66kWfpV2maPMndI
x2JmEVpTi+QGlmSS0BoO9fTzIad7urrNetHLmQ2t7s1LJisC4eL853wnf7EH4azLZPnQZXB6fIMO
VJMwSWz1L6Jw9EXwEFC65vBeoT+GnBJ3Fr16WxEQ0+pzNGUsE5tMNRyYrPZmpvTbpiYzvL//aphR
wflZ0yrCvjMHLic7mAzIo8XGphJn8OklQN9YTvLbJiLySp3sph1beeLcty2TmPgTF9y/Pwx6Hm9a
0B1G5zakigpdnlpTVH+WVervOrv8j78raZP4xwZqMweLuUM6xT9hJS+uy7I1swnLnuJY3z3kTOUp
S+PyxY7Lor+Jq5muICHrW2Q/LS5lfsENZqz1stf//TiEjfHF3knTBE9cYHC5Ge3bor8EEU+cqwmb
zlXFoar7M7OKLr9e53CcinETL8tqLV023/ZBWTCz26E5mC3OXTN/WP6QBPefwoRaEzDyXs57xOPX
Zmf9LgJmANIZ+JBy0LJL/nj56YbmFamG5o/fZncOQWxoEKplDXhktvoH/teyDbCD2f1rKdjO+qq9
m4ds6wr0ksj3CoLZBpEng/WmpBec3pk/bbQYoat0m8bskwbdEFH0i0vqQ99hNxo4PE2GAWez1JfM
EGc5Tt84Pi5jwqk1EtUbvdjVematWwfmGLHVaBSiiOjpSJHCdvT0h+nCxhoi6HytCH8c3V5Sm+Y+
fyKOTqTfaZBQwoLAOGtXeEjb+hQYckmu9F9jbz1NVDwcsmZ46LNb6qXGg9PTypeJ/AJv4DHqWlpU
B9c8cDqGZlFSqDOhMrtSs2fbT/Cme8r8CnPnct7c1ngqMuKde0CQ85oEC3ouBExzMFqWMA56Tlpt
KkVCCiQAsjhD7Cjz3iRp35U9xpip0xHkLnArqJUo3heqPZItxLTMts1LSUERpgtywDiZt7ZRhnuG
FmQ3qfxZ5VNwDCNKeIbZuzrkb/AWETRv8m6vwwGPvUORU2VJDmXAnjIj2tmzKa4halyGm22LP/Oj
BbO0yXkVOJMtlRBEj52Q2/Dge5SjeQ/NXOiNNPIDfmGPGtX+5uP4vQ0yemiyyTna2qaCElTfuvYk
blCixwXp/I2FJ3Htg7faD4a5dJmLqzBA0+JynndDTuNk2MybCTcWSMjHkH6YP17Ip3Sr6oH7WTQ4
jyUhdzbhCnRpoVvyFANQztLf6wE7vulZ9MeGyw0iwJiD6yNHD9qa7Tgdp5pwaFAQh++xPueqsBZ8
AEt+jqkcd42/ampJd3i9FLtUVr/uInmWVvAMzP3qqaQ75vo1Z/M4N7uWYfbFiZvyIkVxHUtnOoq6
PjWY4rdRHv5xM3yQBTV3aFjlJ6PSM7StQ7c0RdIy/t1bmhSzJ3bBGF0h+UXbrJJfoQW/vS3uhnkS
+0KpW8ozgOyhIFFFEBVSLvaSm5nXuHib051lAzqeHCH3mEt4zpP7sF5wCPznzjhefbu3iW17r6C2
4FIbImOiTfYObmoK9ZjLAHCcadQHp0PHjNh9KjVcVFB8QGzzKK0Xh8mTBITxJo/0S2zDutyb5uwt
rkMoXlcaDtqNYeDMCTvlbrkJMUgygm7PHOzgJ+Ez5qsFZaDZmQR/VnY0ehciALNlYL6LCnKaNa8/
MszOpr9jix+5IGGJUac7gSORSeQcsMSrtc77niQpBT3YC2vTZa/AO7LCi/SJmLrOqGm9LA6jYO6y
29ADuM4mbuCBrh+0DHHeOxNKVz4zPW9niFO+ZwHWTfawhE201mhYDTNaV8gVZqfjoLgbX9q6xGoI
L5bwWod4Z688XkdayVM+ybNoNnj5BQN7X5DCzBQkpKppn730ZYwgMc7mQOGAxyS+EOwtM1iRgD3u
hi6wicjOYfc1jtwMP+j5O7iVi5+1jmDqTEDQocrBs++Fe6Xa/Omv3r20aNCF8a+CNzUa/1y+8Z/+
8X/9v9TFsUxOHIFk/1/n3qjf7b7/5c/3vzz9LrrfxZ/v5j+PXv7+gH8bvZj/EAAzpa2UsDzJreLf
Ry/WPyClWWA9Md8zeVmmMgU/PPqf/8P/Bz01zFdcl4ic8IjC/d8QnPsPpSCA+nyTb1uusP5bYFHf
I2n3H2YvHhE4k4su9m5Put5/zsCBPhjmsFicS6pUuzFJECQZyu7pTuKBnyTeMU8gB7b9g6JXFv+A
OvqpMH7ZBdfp+ug2FBOm9eAjcL1bgWVu84YNqG+mrUUF7Sisj9m0X5sufAri/tMLITUgwxnl/M3D
J9bVpPZazwfPjc4+vGV0sWYFbdTcSHj+po8j34r2Xhtk24Him9ytlw19WjOVR8nOUSlVQnlpaOpD
lhKeMAaiFQVdiU6RIzyBZ54NYzPGdCLpVeNPKTAJ0JbIxP2+NqwvG97SyCt2TUAWOHUpWCmqcDuj
CqUagQrSFRuO5cTbtO2mQw8gYijl2Qjdfgvgx0Z85zRL9pf8sXptXFk+ze5w8vyc+QjL4jGRoj2Y
2Iq3Kvp2sb/e0Q37AxvcP3W6yzBRZxxkrKw7qqwk3NXM+i4JLz68LtKurHAWNHkdzJozcmIdSL3w
6ITraoYNIWO1tqum2rLFUskQxTcS3CT/A+b1ZXZUsgI8pziuDFl1SczaXmfsul5ldFBMgxsFtO1m
CMgle2HwlpjBNlTRHR7LS+j19ziR/XUSRcdQi8M8c60I7Ud7auuVjcy2yruR1r9iHzYFV7cJAEGc
PQdGwzAK2nMKKnaS1j0PHaMt++gP1Nmnafw2Re2bWihi4TYTZgF5CoCBximyxj+IjOJx1JwzSgnD
Cy6xY2iwgddx/hQ16Z9Mz9vBwEIEGuVZRBDdNSmoLgwems58qdz0beoNY2WO1ItC54i31Vz2+yEl
G62MdwLv7B5EnKLeWoOp5CUaweOlpzEIh0OeiX47CZI8y/KNplIzwqKri6sJBnDGLl9BN4OQm4kX
lyGMuuS5c1N/j7vzLiqjTwBIvxCYcTW1gG+LEpOsSfOzPdnRtpIjPyoN1xI99pj7wQvd79HWoDJ0
RcfnNrHy9sCAygqLs0qKO8Yy/X6ef2LmR/soZeBS6dLfMuDDJTl8Akmj3aIdfnkFkZ+YfgZYiEc4
3T/18Ckie9rGwKuSrjxJd/wuavBY0QhpI/DbUx7w4kPitzfk0khUVBaYdAyPM9XpprS7bWFkr3lG
hbzeMcQ8JAJPDQfoN16PG9iBQ1Y4b1bSjpvalc8jsOzJEwcweusIKABjVvyu45IEc9st3c5XV9bv
A1rWEBJ0bC1QVC5nJ1fJF3N0zvhm1jFu6iqMgPHSaFL0r8loHmUAcMvs/S9YUfka2jrXjuQJZuNe
RN5Ba1yeObOwufaxLVko97mX3WwDj/ycLX7diw/CEpKSgFUg1Cu5i7NXJZgt7VnuZlrz/NhwTlA0
95wpN4hj+Kz84tFX9nHijr41UsAHMuAHx46tdzMLzs4t7D+jSk9oj4/gWNe5E598i6M3xSPvUnHt
aqJznyZveSUGjIE81Xk3nzk47DrOem4OEsGYg30SqEdsU+9JSdCqwVHmUGyOZASI13gFrYjNI9AU
H4R8tDAGrUaTP4ropWbQ+THZg78Lg6Tf06yCxTMdr6KkXjbHmjYybuajmV77ybN5syHP5fiy4CmQ
hxo48mnjnmViOTgZHHvJtYRtWKxLoU4p08ddHFZPQ1XvopZELkUSe4DG2NXT8XPuuFeJknUoV+md
9MvPMEIlW/wqkUgwHfKMrrOmQglWY/3QNuH7WJoPUnQUfMu+PNHIlsFgCZgKDJHiHhLZr8bM53KY
EEMUtRGI+dx3/BI1lB6La0O5xmz1483B5Ly3y1zvI8ZkRSeac1hO5TEX3kma3Snn7gbfqbiVAVEv
1/E/eAUebdoqKST+GfULyM/NVw0aq+6Ydcqc6Y8XQmFBmiGu4u0N9D1OYyi+QpQlgrpxQV8hjBIZ
1G0kFD33usOnnwXpXWJZ1hnkzUFzfLwUpFw1PeK33Gzcm6Yfbks0DMhOFby5UdYcGxbaG/cd78o7
l8yZujOXU+RgK9AQbvSRnoMmiBlEHcq07m61j9uSoj91EJIZXRUh++cuhk8ohtdurMhslh5O/+zo
tFgoEUDfRSs2hTMcmFNA+GvucMwA5kg+x5q3cMxTyTMY/GqaXG0yszsMRX+N6aUMRXJxfTZS9svy
i1wF3vDKfk3DTqymKXmxWp5mz9SvFqneuCVjkv0y4KItGKKPyu12ESyVQ4gRL+yw/PjdH6C1RCTz
HhOt9+yEwwhkO53XnaP2KusvVXXOXBVtrNQiTUH4rxGYsyMG27XDJDdR5rNOBOfrutoa9QTahg+G
i9KRQH8lSFKdJtv6PXf6V7boG7XNqGKIntyYmmHzvLS52HObb8tM3JdotacxiX8aWz0GrBZMQ3mW
Zrtfu9+1UZlnCx/1EC6WrDo8oCCwBC0ov3Qis+JG7jE8ISfkAhob4BjyaEicZiAZerg/YetfQzGb
+Ggf1djec3e77wM+LAAYydoTQjxiQyX5EI9PQyDe8yQ5Dr0PB2rynvrWe+6ArBhls5mLLtyW/nhu
w/JEk8ynJ6tv1QMzDOueOyR2ZY8RBxxl6sE1RcmtZOw/qHzZ5YCXN2I/yvrOGJxvl5hgU4XNurb0
vZsNMXsb9nip8nMxRFewA6x7TfuW2zWkrraBE4K8GuUJ9EG7OcJVgcxUAfSIqnVs+s/cmw1CdPEM
ahVwTOsvTuLfIL/sKudX6EHBdnnt7ACiECXsOJf0FVs7141jR+KL2oniAl/55qHUTc6AY36Uv9CA
vGPiWGRTmis+1OI3K/uwIqc53zvLmcSwJWysiTje5LTRR5wZT9oj7iVSpuvTsCAY9MTfMp/A8AGV
ozRpDe3QQJ+YsptiUk/5abOBU/Pom9SwENkZfhcZM/JBHkYaHB6r0sZqobhTwlF16NROagy2jtiF
UxDdyVE6u5z5Cbk+K7ikVfitbDEcptod7sIQE/sYqF3kx+UZjgusg8778cFOMXJR976cst950/30
nQTV6NJinAgeUyqsd6Yc9fnvl9Zj5mY7zb20n3NR01VJ+DSIlf9gYdo656J4Q0Fk26NOJGxr62xW
2SWOSOxkaTef8Bynx9RoltF4te0GQV+1Twe8CVgP9zS+Dn9M55O7TxMvPcmO9qdG0kU+ZcZ33mXD
KbDSH8b34cUpkxcGGNGRoBEeEnVG1PcPTRidwqLw2D7a/khHwqtKbEqdbffqU+v9PAz2fBwtuGiS
p+OaKS8/t8TiFeDsm5e58w1b9H3iwuEE49likjbTFzk7jwSt2s9Q0pYSyKXEuFFvCckqQA/UYsbT
vsu6N8ecQlCbuAXMqEVPiN341aDQZTVW8xN+BKrV2uihDoOXtCWXroB0b6X5gMF53stC/fI7+dCZ
2TvObQbq3X0kCT40FALpKPjJ4VKtPIbW22jRC9vSgqzEC7hGDqJSdOw/QPAoh4ly4+KLTd3o7YVR
u3Xkk7vRmvfEM4lHzRNVd5FD5a7tsoZqcQ5HyqKtIMbfEl+73LuoGZEZ7ywTznGpKRoElZq5ZJkz
gBFNWmEqMmCMtt2x5znDYL+vzL5cWTKBiuSQJVLj0er0pyH8L3dsfiV29Uzh9qnLYDO3te3eazt/
SbnNbBLQ67hSmBhPQomNojwbB0G3C7A7sYjvfY4JRKM4hyhKC/dQ4BIqBvEZ9T/TcsL2DXngjXdW
VuPe1WFhXrM82yEoBfBEnOs8xfm1GH7504h0NPzh0bZuRRSqQ4AtjZRJ2vLb0jpMlc5W+AFhDQ8/
D+3BJ4vSBUyv5dlDNd9pQTnsDPI3E4rgqxWcmehc89n8aDToSOEPu8ozd4GR/bC0Maq04cG1DiT0
4SCSbNuJ9tOQHuEEz+T5D6dNnaRkuZthK7Ise0D5uw+4t6xqkkp715heK6XQ+830Ox2UpC1izC5k
LEhq+vUXvuNy03hLlJDCRzwa4FlDGlgdyyjeEm0FR9wkFYjP8t0au/SXacmfAOdZ0BXeNm4TSVDb
BUXQV4SmR44sbq7nW1DmBvfe/k7lDpqatq23PiAR6XLEFoNU92keUiDAbr6yby28+xtRfBjAUbNr
2KNe+nI3yolinZFjaTGOxqnz1B0mlE1X2ubT3y9BmV5AXQe30ecdwerfnSGa3KooMn+q5FZ/Ys/3
MPn54bYJLrmR9GcSKvrs6kZvPRcMxDRASwMVNxxSF96337UZRj3pHRzN9KXJ6uFuxHVwwTqxl5Gf
3s/Ll7aO7kwuNdTdO4jXVQgFI63hImdhypPWPqkyiV5647EKx+7OTeBWj9TUHbBN9LfYZdZCC05b
Pk+l/wvSXH/12KSe6wSqQwNs+yDqaXg23Nnee3ZTbTDNzLs2H5tdliVshzRm36Xwg5fsIb3k5TWZ
OEO1TfQ6E7X8y6gL8nopXp0LxmrOi9Xcj0wX7n2KHiHWPRjJd3keK3zMrQPmwcpJo2BEvWHpP0dR
aYOf7cjDNgHC919d6P9b8UsKKVxfQkn6r9Wve93p/Pf0H+zG//59/yZ62f+QAoMwll4bz5Rr/pPf
2PsHXTiSHc30+T7HRWv7V9FL/sO2BBkRWnaoxRBqkaraUi96mCFosPXw7sJiF7bluaYp/zuOY6CX
/Ar/pHu5lsOiKDE+00SL0mYv4ts/23CLqnLm0S3zDSVfz1ZHRnEsYbaDRt+Q7Caxx2QzM4lLDhes
VOpml/R/5EY33HmG6W+tgdqxmEwtHuLGucdVUWzBReuHifVyoyC+Pfop8xw5us5jW6MV+2Y3PJEO
NdY1lVXPjgPGkUKq4LmfUg24VJsvtAkzFHda/ZoUJt6WtMnfqHlg7E6Bujb6p7zl0icaHDQwAo5W
D7xuxg1nA/ErCGpwqutetedk2LWS4uK5yWfh1z9xVV7cGU4tJEof/jC3OwcXMVsUnlTdvZHNK1cV
zi+2ICxSQY0HIJncdgVh6lj07RNeheccFZH6QOrpXnryWMd5rO+EWW5AWj2EQ/7l1aOzyvKxoqGk
OOSQ9Y8qCtONaRwKcvoyct5UYsKCsYPvUBvoT5G306QcqaMrzrYF30VOecxZvL5MkYTxvarbBZmR
LLZoDzc0L25U9fO2qimGW4bXA57OVVgx1bSjU9FG094C40jVPVDJqmrnDY3oL1NQO1Dfq18ZxOUU
U7DprtKOPhlU8Xb1hQQ4bm2/QQtfEmkM1Q52OD2xIoyrWQ28QL3trsvZOrlN9kvr5pguXG0c6zg1
wzeTiiAkoDhalwzaXE0IeVEo89J6m5hprcmT92ngbYa8bjbK1e/CUn8CxHtuwI/4m1grs4I4uHo3
MJEc599Zo5Id6RgPxanEQp18hn2I9mgn9R4hlCE5Rlkag4qLlfm72nOCveraXyVJcURZAO5lx00X
O1il32MdwuIyfOwtvwz8mLccaQXn3MrW6qq6hkAhmgz3Gq4EBDH9gjGV9EzBWQF7rmdTB8TIWO2/
tWXuygnQX2nmX+YEi8Is+qekoeJ09pjsALevV65wv6NR/rbeRMpbQmluUoM9ZDpnbgrQtmKeXrKp
TFGPOWPCIoCsJdbwEprJlPdqnh75OLb4VqvsSN/oS9zDA8akDLTsJTfwNrXIsr1nfvdFi/9lwNVq
5boh7Mg7iq0dhIoojZXo9XuNJLsCNf6UlRJtKMetq5cQdli2r7aVLqay+rqrLfdDTMC+gFIrFOe1
OXFacI1Xg45hb2Iy13yXKOZrv4kfaGrhJTnoxyoY9MawHQaBjNTL2uQu536CUP5u3ZnsvUU6Fxt0
tsEyoU/ugvMonXrbqnzcBK3P4LSdgm2JcrxyPRfbtMv1LbEvVlKRF+7p8HREyRVOf+ST+W3H8Wmm
txriaLgJNFgkNnYMLT13ZCjJP+5cYzMfhN5jk7LS4be3eKydEBg/llrQKEnQLF2Iy/QNFS1hkrT3
GwC4RtIs116PmyzGccO3Keloq6faax/9CCa+Cv3DhEjNyL08hgmQ5bTXR12yyEDAoIkk4dCEfsrY
373OWq6qokqoV5zI52P4WTGr7la0CZa7Zpm3tnXYbat2eqhgnAUVrkxTV9u4EfemLFDGg+xZd2mO
k825YK4otxYR/WFpLy4pWdkALciYRddGf4mWo6Hn1OMvxvIQXMrxSGFBdWzhg+Jf/BpbCF0Uy+xQ
yl7bsG+ReeonbU83d6pZcdlfVmVL0c08MIrz1EFBX4tR1c2kupWk2iiakAEDWXFjd9ukIGFhXr7a
pOVnE8P+ctdduA9mH+GezLAgWuYvRgqQgpAmtiBM6PjxNGYra/xDVau5VloBTJ+uchBk64cuxmwf
3VqgEyMW8dGL36g2mNejpQ8NPaIrt0eptB3g1jBbY/8StnH/IuzCfigVF3Dh8Cl3Q29nxPwGEGWz
VWg+u53Wu8rFhuVYaNZBP74ScA/X4+ifOWbKK09cg+Ey2s+MlldGAbnbMlmTnJ6+z2D6Td/Bk4H2
kFo2g9HItHfVUbsBWIaBzioIgL5TfBTSJ5aZ1dxICReOtp9hDAUVbFpIr3SZ3Q3EOwhwruLGgwxI
n5AfIXsPE30GMfESM3fAVjiS3yuft7Tr0oQBoK+O/kx++WN2DJsUGvcAg3ZX1xh/2IGiTSRfcvjj
O7xzCTVBsGb9LAG1YWR7LD7fdso+JvhGlif2qAnodyEnG+/Hlj13OnQUvW6kPyIIcxzvlWldzOVT
WkBi1mbQvhbuqZiQ6AVWlFVKCYviaUkxuMJ21+QsZlNCo+GWnXF7wb+f7OoFU0ALkAt7KMv2CYgA
iNFuetJeePAi46PM02pfTH/XTUZKRHBziIYBXt2RouCKJUiFsXfada1G9qL15h7fcjbkd8HMam1Y
D7EGSxhzhT75FTsxWfB0lykWaDqFrlGDF0ZbbvMyJ/p+FPa+4vk8VaRsV0s1DFrKFtvCDYs8ZJMw
2Hed+a6jsEeSD17qvHtUDhjgmFsOxSFqjQHrDqYhrpvZ8jAgy7ccFxDwclA8pXku7X44M5XPcMbS
fLsxRPJl9S4Lnsj21JBwPhncO4wj8r4KKb8krrqKNYS3fuFVQaHjdNEP1YZswh6d61gN5T6LuNCy
t4O0LENzM5olEjACcxvmAQAbNvaEW73hQKkcYYNXYGBD6xJg8pm0V691m7/iIYdHzONrLQ1BsTep
E7Gqo2RImQiAcx7QFB7kj2IJ4U5UpUN4BwhlYQbwi3NbxpT0uf1jWOXfWuIYFf30k7vBuZyqA1U8
LYgBgqhxWm8N0EWS7a/VvHHEpH7nA1C9iRko1QqrWdYtAgDe+L+PhWtAMysl0/0EYoLPYaw3/U/L
KvUahvU585mBzOOjOYk7xn+Uk4/Rn8R7HiHprd22M9cQ3XDpia82ZcspUxwjJpVxdrc46zyGo7Ym
fVD0BxW31iXGc6F1jqpcgt6tCGS0wj613MUpOaVMm+T4CsKwv9Ms5eSVQN7UL17JPVvXv9tsVHjH
1L3dY4fko1nU9asbO99hWEP1sGaKTrDDYF7FBh9hJ0yN4lBG1YyGHb7ZU2kzk0SQGllokBm9hSRf
3gVl2R+FNp6zUusNhVbLmShmu/WNbVqqnONX2UMhbbpN1J8HDKy7uGbnrkBx5LNzdPKGp5Ed3E3I
n0eT9cJUCWEBAOmkrScPzyIWxILwFgBrSqkARffktvt7x4tyPjy8kz7YqFh08khDKst1sq0cea5C
5xR1wxpkwHOR4iLLK/+x5bCXF8axrMHXJA2N45qjkF2Y3s40u/6hEiHJ8CIlVGjWR8fZGTY13KhL
3b7A++Gjf29lkcm7SKevQYBxpw1I7FxorBl33DHOGvzkuvqZw6bduUtYq11iW02IAuY7YbipwV4y
wwLKF2NTxBlPRIA+XIqAghK3na2CF+UNamsa2bwzFi9zHAj73syzkxa2fAUkoFaIsmx6g89eaETx
HTVjipEundvBPFG7A53UDD6Z3nuPaclLA4nUQ/z3vvu/cbYl2BYsObe/XwjrPrlL/A0H74AZnzM4
COzi0CbmV16Sp/SUN56K1AAUtYTp5BKrA5vIJ3WJ2lkxoTu9xO/GJYhXL5E8amrlLvYZUliESTDL
LME+fLv/+uXvP0bTJgbzwfaSTmcRU8QVRyVYbeKBsq+sU2GnPwSQvIdc2+099WIHo7I+zSVQ2CzR
QlBq22AJGzq9HDaVwHQUdx5j3TIFlMhormJH790nk8xiuoQXWwbkHqvNYSbXKCoCjrT2nr0l8lgt
4cduiUHa5CF9Ni7FScdr/V1GXrJ+mgf7oR/1QrxVXxGpSlBYa0XKciJtmczDhy7GQ2g3/iGJuwc0
cLx5DAWvjIfeh4aoN+LUanB7yjXHnin8kBxbDpC0fF35izQt6eo6lN47b8xHp6KzCqY7QjkbVTlf
2kNkt/2YG91SStg5454pZTiTMKDmFNw/tyAX/macPYVW8DiYQAirhjukGcqHoPQeya59dFFFuqoq
35qCJZk6c6HSt9R0wRhq5wcykLEOcm8BB6h1E9PXXfCC9emMlbndFTbqThGx+JiDIlbz2ruLLdsg
8eczWjGlYoRHC1AUxM8w2D/Ddueb3GE0AbMVKG5FPMVeRRGOWopCSZMk5ZPpZW9WGn+HzIci2+f/
eYxTkaIyDgQ2WlMvv2Sj3gGCXeP6ki0eLafLPz0Dkwqy1qY3Nat5AdKPPT1f5eeqHJ8bi7iUqN33
jncu6vmAU+b0f+LmjkIprVjgV9kc3g8xwJF2vCuK5FRr7xpIBXuEIosoLngjoATYu2wMXjKG2MDP
NWbsAStmotNDblXnCvDxqmt6dwetrTTdb6W6+KxFvdWWsJ50TZmmh3OhJcbGxfhYEEN8LK2YqTgd
FRuF1eMWfubVoA9l6z7GTbyaRUlHoWQObPN2mzZJDlMY6bpVAneL+5h1wJYyHX1ZfFOdkZHC0+Z5
hCj0zOlLkdjqI474A3NdTtDeuuc8wW0gFOekab6HMYx2M10I+2zs7xkDCT5EAqCcL47stfFiBro1
Y8xxQjXjdpohKco+KAnCLb2YY8zfUaY0plKHlnBD4oXuN4BK/5ShtNbgXu2V/NJ6MfSXDeT5qM3X
mNIPPsTKBOGyJiPMoMRcR1gZ1qMqWyYYnObbwYNCn4s3KxqZcprmmrrSY5/KU7K4QzKr2POok46u
uFhXWRHtQfk95RANYglQcJYMzhK9GUfeiKhLsAkEg7V3HWq5C3B+SWz9wYP/7HT036ZZtxk1OqWH
wWEsnCX4a1O6ZuLyb+xTTqXR2PrBLdABUCPUblHWL50v5rsp0yx44hhLQx/hCIFWRLogjMC1N1hO
2HYnIIY3u6DT05Yc5xPpPhpZyEYe9NSV24RlCnBCeI8HdvFaFiyxBuiTEMNgP7QvRuZwzqBrIJa1
QxrG9g61ooHd75nu1Vb9ZshqfpSU+eG3hAOI15z/NlkiAWmyT+D03CJHkZDyeQUbjsiJtIzV6M/l
S529Z4NB7ZHe2fmxTjrWaQIMO0iC3t60p5OgU2OFL1BsIJ21lBzy4DrgGAWQVh+44qU0ORVgN+DO
CKSixTqMpyIzl5I6ALV9CutVguBS+KG3vTldu7oHsO4zDW5cgiBoxxujBeQSu8luMX/KhOWqYQKP
4Wv8M1gDnyKHWjr+njVFMbvOTN+Ttmo2TBt+hb34VNEvHs1w37rgds2aV9BXc74vuIKYEEWs0H2Z
Xaa6htYQhNEgN1PknuHePFNVzRBqtsAFN92w98L+MKSkESr/K5obClAatte0uLG2fajMqXc99Rog
xagSpC4mXkoMHS+getraV7KmEKkjoKXKfjt3kk4OTMczzddeyrIiVbG12Ms2MazVeAEiRSbXnxmo
79i59+wtLy2XTth6JqoUJ6o+SR/jwbg5DI+KuCL3ivMlmdpi4wQTaUzILsZzUsp8G1l2yZ3BeJkq
lAIy+hljnk1M7grYLIhvFz/2SBiiitXeH7lTBbrYDXJKMH4RAhonueZ9rAgfcWWSnjEQlKcM1ZKN
eYsiIoYhNiCnabIdA2DcGSF1YNJTlNGmD0P7F9455duhxPqdhSMdRJF4KpwELcRKaEs2xE7X8bNl
t59BJuKtZ7R3oqU/eLo5jTiVc/+785jAyYSmxoCFClNx5QxUbme6IlvTk3KDphkPZUWu1HiuIvEK
fptu3hBUVugvXC2qWHE9Y6LovlSPc6Vu1JZD2ECM+TnNs4csKN8x0uPBxyjh5u7Vmchu5Xh90G67
dd36RNXnWxo6fBh54zZotU+GbT1h+nd5uv14T7yIS0Xp9Ls2cZ+a0XhOW2w1XOLdVTsSsRtkMTLT
WqeNQJAQBsuOrVyY3JzHQVRLo90uVj5gMPn6NVGgmByafo/tsupbKdWUnkFd9hJ0otua1PnKMWAV
1b08esexqZ+iIK+eE3C7I4+b8rOrCZ5lMCqq4iBGJO2lyvJDN7WYpuqrbxtkgvP96MlrkVpfdZRj
0Igz6gDN4MW077IAwotnleGmEcaT5VMOJkwWZdu6jk7ygoPn0Iuc46P/DL0ea3qRfRSVDXG6x7sl
N2MfwXJWJgLd0QO9zd2tC3dEIm9l6koOoPbZkwrRqQFeWaOSVgnWxvAYm/zEIKKr9H+TdybLkSvX
lv0VmcaFNDgad2CgSfSMlsFgl5zAyGQm+r7HP9VX1I/VQl5dVSpNemWavjcJuw2bIAJwP37O3mtX
6RntWX0UWnJri4YBpCMP5eyudhC3UJ40Gz8v7+DBS66qm4KQxWX4hrHaWYgwVHz9wDVuGH6FNUdi
5sgcPKdi20rNXZKQgslBgh2ox/Zb5r39vMcaWXCMe7IJIukDvsiYE3Abs1gTk7dNNT449saFrIE3
ZpD8/ieMfwzgK/9+/HNlEvj5f/73vxj/zN/35/jH/mIJx3b/kCf/MeP5Ezdjf0E2QaoH0wJduLYp
/jH+sb6gclBkfvBqKRTTTGT+Pv5hnGQ6SJQd3RRSSEP8Z8Mf+59nP7btMPtRuhTCkfBmGFH98+xH
RwDTJp47rSLtgmxr3wtd39qE29/yrHiacpkdBqnwFgaIaY0xYXQeNN5rApnNd9iVDHc6IiUWa/5M
d28McbAvDGLcGiEMoNETOxzgrVPoeu+ln8/uFDe76ihV1nVnUoY4UPFiR90D9lOE/3FeKfPoViUe
CkG3Hh81MeXnuDUfbdYxkCP+fYqW8i4biJ0rLEjzXWcr2jw+nXtCptdsFbMJm+jsVB8KCjcEnN1A
PWekrX72O5DF4ByCu/YpGEV69cFCXw35Yjk1serg15cQaj/jIE9pVPmnMndO2rNMmzd6g9axsOs9
svl2rQvJuuviywSuQW7lUzo3NkFeA0QwcrFNtPKSNqOxz6bC2E8wJ1dpw4xCD25ZMj1ISx0mfNGo
7moeOfAbIaG1uLcInEeB2yB2ijH3Vjr+9jpxVq0MENwoRA4akP1FzqK5aLWyhsIhuNQmPQ2PmNmZ
F8K+agE402CcYPnDnV4fAMjTliTi7vTzJcR/vkossVVoEWzZn36+MDHfTZYR7TUph21WuQbR3yPR
oVr6kI8u/R433Ee4Yg5+Kz5hjiTcF1hQiJ+9OZW4dR5qSnT9wd7sQv0hDVjjLXMnylHuiKQcFp2k
OZoSE0WbV+HdMjy1D+aWDO45sagqBC65zFm8rOKBM/xbl0fDwVB2tDWJZ13WQ9HhpTOu/YymbGnl
84beEJ3E21zglcqE79+5aLEISykO/xNWL4v15N+vXrf2W/X9V7fGH5Pr+Zv+XLqsL7ZhSFf9ycNi
Bv3L0qVsR9D1t1FCOxZOjj8n1zoLlLJBOpnEf9rK4Qf+felyvsw/DTMcphCblc90/6O59ZxIlIMh
BpX/+be/wm6Xpi6EawnTcqk13d9XrtKorCJoUZquEAffkX6JEYCMzAhYsNIPJeqYWAN7A3jylwt1
/8ev+EvWpvd5mDX13/5q/L5m/vzNjMv5vbSphJwZXt/eH8LM56vF/0LzVHpW2TAbMJ6L2hKYlgdi
1fpPDc0kVO/hVMgH4sPXA31ADyGpbVg7hvvZQq+R8BVCvlba1wH5cG7ghYLa3IU7wpE5TGTV0a7x
nqTmaeq85X/9xsW/vGSOMFAVGPPH81vIk9W0RY39HPuIKTAqtBc8AcvCtOC+gJki+RQc65XqBouk
3/3xEP2T++nXqyZ+J5vNV80wXbQL3BUOA71/vmqK+WIHLjfBoNHfMWXeBo54maL3ig9KCXT9Nmvc
6JGWA5J0VLCfXsb00fGb/8/HN0PFfr9vDEtCbbMNXgWb9a+fXmq7JnRqjCZN0J6cOdHS1V9R2RG6
bL57UUzjvRN/eL/+sz/eEhauZ/By/OrfbhmCqIHvJm68Hs0BaXJMy0+tQOOuqvJifRIi8N0X7WmC
KhUR5ubSWy6C7Ftch/f/9S0A6+f3P18J3oUk7UMYhJPOEpdf/3y02UpKdyIQRGbyWMetsbWEh/W9
GrYArDMs51F8P2ATr5MGfatAXxeHWn0jN887m6mxCQPyV1EeveoyBRDDvLTG1rSitdotq9y4C4PR
eStZAFZJqKKDo82BAGj9OJORS5RIpNwt4P+S/2j4G/yA4XpyQ2s7AGlbDGjRM5Vwd3o7i66FAJbi
juySebFPm2If5Ia3p+PTbJoLdJRlOD41qA6X9oAHKrXAxeml0eDI6M9EDgY/W/qGgN9LVkSM0Ndh
k8UHlGVMwO13ZzCP4IC+h9Tg8MuZuY0FJywLjXUAUkGv8dBPbYBW2HjlPaJNcTt43V5rh8tKK76F
Yw8XvWvdZz2hc0yejNzVAyYr0C4AF0q3PHED5gdaR2tbktQ+jE2xo1dYP0S1vTWToX2oXObt0mMw
rgU4G/B0DkfWHchmAvpfiHRYAvFYYsB/UzZtsyQoPxjmv5P/iya0wbOBB38Rm/733ow5cdFFY/68
HDHNw6U3atgqSb3USvAfUvQLehGbTqcFYVc/qUvFvqXTxpzJf6wssH8suAH8S8kYuRVPFcFUD2BH
qQnV9BgXjVoZg6Oe8k5gOZui/tNB5hn3A0Ia9EsbWohYS3E84faepq1vBFh2W0aCoaq089AY2tnx
7e3gjtZ1SHXQ5FhIiiDChWGl/kMBgA9BhZ1tWEDqLTESzOks6a5t0NQ3Yaw7p6Yr2hVy76HVZySU
EtepNfnB5ANYQQTKlp6KK7HQ+pojcFszbOGr70kAoXOdK3dVJSI8ZSWnJrfuYibMtbUZ+FAfPNn1
90PwkWthc4pUwzjctL6rKRzXVuGXu8q2zrqeMA9nsnPETSytPt3JSQ/WaRpZnKSDcB8U3nUaUd22
kaWdIhvDTdrtTTJVvk+Vf0jiqjkobwy2JtdE95vuOaGpUhXZsP/jBdy2qPDpepaf31H93ObJsZmk
wUdHrxlfs/ZtNBJ94xQeoiMUl2hCAFNljdOfW9xWWhdox9GL83ObP0lEkusAYee93Zb6Bg0jZHWT
/rgVDYRvJ3l9Sdt4Y3Xmtgq99jy2OUby+eXnv+LfpZ1FwjOIFfSnI8pKL/hqmwylKjt253oNWh5+
nLsh9F6CAYSIjO+ZzBOZo1EzYqgm5MU2zxX6qjVJNlMpP6QBcsQo33wf0Zfgva+baurJRCEyFLXn
Ao7gAxipnQtLrenUHbvYeuQucmtGqQ5gy6U30hjVan9jj3qyrBhvh2bOf86tJ6rl6+SNW8uKQfc3
r9CLdtBGvjmGdcf8YpeHyGz6JwZSq8r13rqge/WkgwXNPXgyW/u2+zTXDLoWobXJjFvsd9dJZbsy
bnFVhwvTBeJjMI1flB4HdTNInvzUxUHOlVeB/97Mk/1euwT+9Igp86KG4EETW9ss3qmIXgPXJAbI
urNzxEnDzSiGGzDoS6YxuBXJaYisu9nEZ9QnZaG8nX9z4vvPppvt+sq4JRl7EwroGT6gFcdq7p/4
ySUYu0MJ7HJIi2tZp1cjGjbNtvIZMTBToSs3Ii5X+Asz3Cp8LUyOOy9tD0nS38oiO3llc0iq4Y4j
xPzHkyT9PpFh3SJiM9ts1/rtoe7G1wr43RgfRTgtM1dncSuuIdIII2EWUbYwo0TzNJvakq68zD/H
KIfXJNae8hqHg55fTIBrKGbZC5o9UPdbYebPYRRihyVFTCntydKIJMgvRt/c/GDlmxxPhhEpon4L
3eaUZOVuvhBBa94ZYXLxp+ihgsInB/05a9S5ktC4NBVhkWjtu6HOdnMhZncgAqjCEMjO2VOLSvdp
cpgwpDlcLQg5WSRt568AP6FmHq13c17XzAiOWtzZN7tv3uefQqPsYpndydGaCwa2En/moumQ0g54
yipGM8BSMNWWsbvCGfIeuyHpUHXWrXCh03LMb82c0sbhuAXoX2/MPgSoYtKdj/qR3I6yR1g16Ld8
Ut+CbrSWRYVg28rmhGE6+Q4Uji5veh6NmG1LBArdfkMipd0Vd2V56TRlX10+nSYb7hsbx50zuIzc
4/iYegzXjMaG4qjedcUUJCcRvkQs0KHCCGvoB1lcx6tc0oQ2kn1stifXNxlJW9M1Ty9hw8PfGTm2
OUvoZDB2dOXxLRPxrmnQgZx6B1JvRyzg8ICsUtsxN/uEows1dED1mBmBOIfVgDRx5Zhl9qYPHTlH
Jn1ohyiHwbDik3Qr6J4DwigZGzoufSc99o5cMRB215J0NgrDUux/vvjGuK9sfbqZ/phulNsgH7Ad
HJbF6F+8CiQFg45NXbjJ2nLERLaOfAJDVCGLGrJjr09MODzr2I1owSvglSF5TaYsnbcxk9YqyB+C
rpoRKBIJGIp7jDMbnYSUK/OiAlLNOav0u2CouwNEOp/UBgFdyTCHPWh1hX0Eg9dQyQdT9PY9KKht
3tULoOH9Y4MchXwugj9N01pAQTe/huw526kN1+WEcqRC240pGWi5ze1elp65I/TKeDAtIOcG7UPR
lfk7UQsLH2XbSrWFuStb7Qc2sJgV2BcoNvzunr3mbJZptXV1YgR8lSM8tRwAPF5Pm4C7FyNB4azt
yWv2Q6noNTvO3nedI8Ez9lXHRQq/FGs4/hJsn/E2Aka8Txmr1uHkAm61T3SJHdi75kfZDYydq2g6
dvlQw4us1bAS2XS24tK608ZsWgnT/CQHvj0yKMCo2VQXP0V9R0ehPxhhiN5veug886JjdHTJb94h
el6DZJ/wcIU8hcDtHBn/iJxqj++Yya4h7iOv7TaOvQFM+YHmw9oaEqONlvq0MfO3jBxWT8ufO1fa
oJ6671McXVM1EONqZ+ZSxPkiCFW3aQv7HS4SwogudNdx80bu8TJqKrVK+4S4hs6nMyJgslAfLvQA
l2NyVOTx0pXtHJLSCnEhhvyU6bb1KIPGekQQVYK3gEk12w/s8nuRhxosNEYcJRqruqWwQmSqiE3X
3VWWemLV9aq+hX3LwHYsJyAc7j5C9HnvZQwK2ELl0ZAVBVzz+PME8N9WiW+acHt/OeSs3pv3v3xH
/t2M5/f0+9/+CuU9TN9/bWX8/Vv+Xx/DIgtCVwKsw2/Eb/mF/itYb85DcB9+7WPYX0xh6iQi6xIV
nOIf/9HHAAYuaDy4ro0hRNDT+k/aGI77+4EMnjjie155C5ISfKZS/NJNGPt6KvpkQHfS2SFWJkQv
E7pJmPXs6n590CV5wjgMgaLqkk2LTA+YKRG5Mjp64g1Dep1NUBJk3HIUG22ebfxGGnNKIfPxs5MD
Hf2Rld5kTLErfY3flIbBxVYM0ESIsbvrYLf1nSFvGBi6u1hVUBZKpBAT02pW3kDb9FHzNS2eXU6p
Dx1Ali6L0HDl6XoKjXCnxuqzoAIurOjCTJul0evmdp7l3ur8s6sZ5tiB7k7MAwPt5BKQACiaMW05
EdLrNi1CERgIYSYnjoZhvew61SFMG+QJNWiE7rZ4GctkaSM0OQlTfiPpCu1t63xlZIlMgVieQTfQ
xerfXaTOG3eSh7oE3Np3c6Itf3A4zEwgpBOI4btxUzqgFeYtRw0hpRAiUSFS6IMuSaJmfQkpP2yf
T0RMQpCZ7NNddZ50U2ds0oFWLbsGAnAR4yKax0GmuQ/q7MXLegqWrFhqsDyXTWa9cq5iIFvhqAsZ
jta+LJdmz9glBlCKuJtEOIWTuQgxE2D03k60k8OYdhHpPs+iAols+DGHVb44w6KLvBLJs11qK7M0
CB1yHIP8obDdogK8MwtZXDWkAgdSUw6+h2NvwpO1zbCJIi1B2mJrzMlkw8c9qfKWafypDFxxFiQp
ERhsovgyopQBJHqycMG8ixpVDhDK+oAkgyjK162hIVb24pNnIVfVivaWj80utjkke7a42oTaBIZ2
ksU4nk03RSATOcs6SLeVzflYUuQ3kEYwhmfIk1QxrcwCCqQckEZgopIrBIJLd6YjGdZAxoY3GPjc
SFPrFfkSU3KGMgS1ya9SwCAcv8Z6/kYfZlPbpEtZPIy9Df2k3YZNqT1igMNxQBRJ5KjD2DAmFV20
9geO0xHWP1/0G74Om69jUpE4pg8bg6Gd7EHQpVIyZtM0Bp/oKyIG9I07viE5nRMzBai+Zq91+SsD
bgCO+jsD9PyEkh+7hd69hZLiGOIGd5/tXrFazqr3MkflG4JeHqe90IJPTaTEuYAoQi5z1mW0ZYSN
AKBHiQWEHXrIBKQswA9G1qyr9Z8jDfnFIKqPoC9nstxkbiSD5LWuSswrvc2gcbL0u04B/avC4rWH
0AjzMYOXaEF9phDs+x8uZdVT4cLZL7W1lATCWcAEgfc+jyRrlYuad0hxkuZ3bafMrR5VQELK8GkC
5fFqJHTlgCtzK2tipRddtTOE3x3RtadUBskeL7x/quaXmAj2Y342hieblQ0Um42aRfcShg7xJbE4
M3S1uvZdFCxwrmOtkWBMSAgAxGpbT4GIL35dfFdcgbZdxhyA1rmVFieqEgnKASXnkHTP5OlROw0e
2XtJsfYZvRwn+j5Njv/NnnB+TDoQt7h+E2a/HXObFEC3K3CrWAczslKSVfyVHWavVfSiB3A1lC5W
FqXloqTSqJ3gc9IOVE334Ifm+ORxVeUuA+QJR2WIeYE6WNacfm1uPgz4Gpxg5katlc1h5cFBYFVc
GQXAdvgViPwyKF+IFpeiJCy8AOADyzb/aibo8WLvBNj56AvnAf7gPguuqh13lNwDUlF7WJjmvBR6
Aygi844ct2PUBSjsTAMHwrgnNYVRUPPVc/WHuCUFlxT1PdXXBmhFBlpgVSDxswnnGstlGSWHwEye
goCaa4K50CBalWV3dvr6I96GgfvqDTp+JXVvOiYkFcpKH57EwofQzaODcK5O6GHlg+2v2sG7kSJG
n8lJvwY+9LgG9IA30Xky1Euq87YsSbKUqsfXQZKJ585wF5ZcUODWwoh7HFKVV9C82qQ4sPYKkxFJ
mpfcITQ819SGAxsw1QnlmR7dtWQrUT9jmrT3Vued0t4iKWf6jAuxiZn3+K736fgABZ1BrC3VPpYl
0ccefm6JJHaEgmo18lQX6kcdjU+hqx71Wdbb6LfIzCdoQ4o4tSLd6EVxn6p442PQIatu9PKH2B+/
yaAEFdJHzxj626UaZbzmbM4ZJRvH5RBIbAc5rUUvv8/I0iYZSeItSkwMKsGuHID3kgiBmpbgn3Vh
ocLOc+JogfkXtEEdLQnRNWGb8mZaVGSWh2TiejtoouoqXzuj/cAaxrOihRI9GQkC3KbbJosvejj0
m8FA4qL339uQXktD25Dv3lci/hwh4LVE1JaqxJjReFukVFtwVoikdTgHvdftdJc+qOetYyXRkyu0
icFnjgZsLJ2NhDuxYVsbp/xrKVhhPE87lGlcX638O8mDuYvSOLFeYl/7TKwa+n3QfR0LwutkFn4O
oCC02tqiPJdLS3azxrrb1W6+9S3xw4mQmg7VU1KQ8JVOXAUjggg5TceUxx+kHZPO1sZ+NpZHXIIJ
ez1rvSeRuzkTmTy0fNI+ZxIZY16pwTl55R0+kjKe+Q5pw2fFj2sxufO4I8eOir0O1nYbliap8Z8d
pKM8qtoDq8p7WfXHZAKLkdrdzWiczYjytT+VenWawe29y9QGLu7nwOEjKLPLz8jBseCh6fpr6KHH
wHF7H7k+jdDi3jJLj426PqjWgmnq3WlODz6drFWTVhhq7WHhT+Tw2vYb1A3C09EdLSzt2SomePXW
oC8jz//he1wmt9Mx0tmvY87lgefwmrqUQnXvnVpaEytgHWdvDr4vK41e+qjzNhNkp1bwmuv5vdP5
tIJJegmxzvWY88F8qIewhZlAV27D6fPdt/0HmrrpmgqlgClgDBurFh/uYLy1Bsd+TBJIqmJ3N7Hi
NTofQNsPj03jP1syu044UgKtfy1qxtV+aCXbIoGimtEGScOCzlPhkLZueRPLoGEuir47pAkCL6JG
XmrwDnHr3HUeGrsk6MAmAk5MiwSTQt5+7XIUhKAf6Bn0w62UYKxwHp6aiLUzZCPDaILujn7Mc04e
lpoy51Yaz10HVrnNF1FeuyxB1J9216eLrPZ/RJXYkR5ucKu3nMBTfUO5vGgtDFG94L2yXjqrxnSI
z2pfqhKfnNCROFR6tA7wESa8BRarZtoUpGrhaLLirVWqD9Oo6TKOxq0Fw4EzJ/rMRproyQzHdCFD
iOLS+dYupxvTLGWglQ9lHEbrEWj5prGQFmK8zXfV3JmtHCtFwjWBMGvYwXPzuQiL7r4CnbaikgRP
5BkxuM5q3URNeyAtZ2TRGg5Y+Ks1Wi79qHRzXWdxe6mkajkho5mlwgUSYKdAW81qnaXhp5um6Dfq
fovLFe6Xyw7pZZSghI1I2I14qPSceiUBF3uXeY6DAkk7pGncP3T8mNo34kschPDZe0Pd47XcyD5j
vQ06+PWxdjYB19wPsUGFC5kWaA3jIHvf8AvMWV4h5Itm+/XVn4UXzVMxyzCg3cYrMUszomjoaE9o
8ZYHqgAGbNPJsYNwVUS0BYCVY10l0J76v4EY3vT5ypgM984fTA1iSfoaZ+KxqgsCzxp/fOwEtSCe
y5uOUJT4k0T9kU/ZifbRqWZsRjRyVcMxu4a6Rtu1dN5VVgWnRrTlCsGBsWQHRVMZOP5eOA1yCpt2
qxXo07FITQhvdEFTjR0TIdd+nBUygjC5Ffim7JBr6RORe/Ytrxt9G6lon+mXML7YsGlWDgr2t9h1
HvupW+G1bne96ItT57LejaH8+jMb09JHgsY9OKhhGGxz1/HPnqHilRvwqz03D9aBHWXXAfeMUz43
Y9ADC6j6HWEy8bOZ5d8mtzcPptbthRXm+xKe+ole611dC+AFwGVvQT/N5H+VfRh1tlWcm1YwwNML
vURa6pr1rSVwkBTI888Xn4HXhuOdQeZFYB0N5gdH8JxReo8nDe1tcRtb7AFjOeBXcPKj3zlUxHH9
UI/VR2Xp7nMv46WVBUD8dIMrP+lgFoDBhscg1IJjOrRHOp/hLh+0/kA/p+TY44ervJEKMV2rtlWK
r9ZyMHgUqrUf3HKSs5Q+OsS9nzH06rPdiDh4AVh3XGRtP+1zTi4PFbbbXuuHg1mNzyl8vodBBYhR
piH49LHQTbUcKVQsMH1FEi51N6qJXezak9Ltt8IxhqtTAYNt8mAPy6TaEFc150YajzAykl3R2+aD
HZdvLblc770X4SHzrOb437xjg2iNJsa/1548vyfJjA1N/rJ8b7/9c+vmj+/9s3Vjf5HSEoJoMOQe
NFt+kaCoL4BCJSoSS6D9mLswf0pQ7C9ITEx0JtTriEPIeftH68b4AvWTvo4OU5Rq0rLUf9K7+SkV
+FVKgC6UcSjyPdClJjOkWSjyS+uma1NNxEGE3TiEsd/BQfQFeT0gumORPauBACFu2BpnXy4YtnZR
fkrC5PWXa/cv5CjCUL9LGhyd5DmbbDouEz0k9Zukoa8SDjeePa362iRgVK9RgJYYRvxYe9OMRl9T
Vdsb8+cq5SlipiLf2RpFCUfPHv1zop+zjgd1oqm7qt81YnheqajheKmNP0Tuuhw12rkyv+Ci/EqW
bW3iDsqzR99PX/xwtmuNV6eMpw179asNdIfeNodoXDw6R4iqp38lii18b0DgOV4TcWwt6xBQh3mF
/Ur2rsGP8E4MUMOlH7z2YTgs2rpdWj38a52w2yodV01gfvrcCit8fsfBRy/Wt+iPhX6tJdwgoDQk
KYxrlSK/T63isensYqElwcH0fDjL+HRhWIcfJvHgQ5x+bd/7XOxwhS61JONQYyNpj2x17fSWEaJ6
bYmuDUjSUhPIAj2GhRrX22AyoJH6lzEzDuyqu7ByX2Uot4kDNjFHuFO46nVKKwNGe/kYKLGMc7SV
qj/LiV4KnsJ7vcw+4iLYDq2Dy/+7MdpX7DhvdmXsjJDaChEwfkjcuMMbqLWdl1hgC5V3dpr2Y2rx
/pFknefNfaKPV7SEP/T+HfUwWLUm2Pqx82RDzpae9hTnxLNZyQOAg0/rvXXzr11X3mccRzbhFNw4
7+KNS88xwC9ObvPxddUD/Leg0S0hzsqUto5Igq+mp7XLrItWehM+eKDVw4w1VeQZZupW/5HTSVop
FUZPdVGfY2kQUUwFgF69A7dUc4KZkUbT0Wk/y6zPpllcs1FRYFxlPT2nWhbeqT4E4R/HwSHJs3KR
T0G786aSQlJPtX3faOZZU/m+NWu4WhAHxprAVNPDw5RnMQAjP/wUFcdl6LDZQ2Toz30ih0M2B5Jg
Dn5QqT3tjZZ1vqwdteBjI91O52g6GAUi/UTKTWJDJvFtIumQhQGJmjecYt563HkTAlJX4rjNmUFr
Nlmp7FXhvGkl8/alzxtZbc0lGnhrHjluqAzxynOcth+F19UPYKZP3GYFU/nxUGJsfqJJUt6A/8fp
/UhtNG+mPtHHx2reYIN5q+3mnfePF53Il9b+pgARzIeRi9kWcmWgnMAXmn80mYnfjFnCTU8ISRux
z4VDHJ0CLvw+GjAnptI8KKcEs18nz5U/9bt6LhdAs1A4QC7qsitAXQoKAABLsKsJuWVZcLZ97lGt
hiecV/isPD26liMN17lMGeaCpZ1Ll4EaBurbozsXNXIub6L4EswKTFAjm3zWZBazOnOcdZodgs0O
4eYwKzgDpJxo3bujNas7zVnn2c+KT7wUb96sAS0Qg9azKrQS6EPDWSkKBE/tx1k9ms060n5WlGqz
ttSYVaYSuWnGMRsRi/7gzkrUftakuohT/QCVKhSXFaQaeiAIWKF8Dodm1rSCvFt1JYUBZcxN0Rvh
aUMBq89a2IQ/UYP6efr5gp0pRjYbzPpZMctpf76Ms7q29ibOfPN8zcu8vTlrcMtZjUuwejurc4dZ
p9vNil1lFIdIhxDp2vveTcHjSUKm0AQzlLXXfY+JmunVdrQwJtlamW4GW2rM7uSrm93l+IfxpG2k
IKoHO8GFptVUAVY0cxzDXU70hArpZsfa97zkLDS2I9CtEMpo3axbM7tB3Tg1Y/5DN70nbQCoyz6g
1amP7BvHsd80LLtzmEXNANXCdAIFHrFUvZfIaXblVJCSXdFM14uj8moP30E0x04t7IaIqcrVj0m2
s+0u2cL8A3cS2P297WbNIlF7QlImWvB6cxZ1fxhYHLYmoucDexoHEWW+saqsIBukL5m0v6MCHd+o
IpsKK7RXvkTptIbGEn9kQj1nHQvuFJXvhp49qNgrH3tCs/YCSsq6j/EaN7BXtkQOXJ3Jba6uwZiw
s7S3JORgnhvgvuqBs4kolHd0khRVSe22t0pLEDnNJx9TEimYVCLc5Dz1S4Eo/cNPOEYhhF0EWWbt
PNzw56A6tyIoToHmBKSFfAaBUkdidUJNcWf53iGOTPcwWVBTy2q8yfhYYBTeVpODOTwo6h25JMWm
jSYeH+QWnNQMHI5DuQ306BNMfoniRPfPGdnuC57tYgtvTK1FrqAy6QL7DUzaTVP02SnN7enOLvpr
EU/uo6rqe5aON820i6vK8nptpIKZx0vqVuYHB20cxR9JJ41XI8juUrR4T5NKjSV/mHOKG6HI+0qN
s2eTi2G4nn2HmQ/ImOZdsOFsJj8PTkFs+PdVlg68HUKxQgIvsipWxygrICDktjHtESntdaOYDo7D
7DPIiA0ph8o/K1P4Z1kF3zQDismUY17EvTsuUQqm52R08IwNZbhhITqRnqLvikS3t4Xg1DhUSBkq
REJ+DnlB9NUe+Q0sXg1nWdF4a0Qg5T7DyGOXDaez2py2LRBLyAKau0PgBaCi9R8Y4Wc0ASGEZ1nz
EtKdShCcpAthAbOWetuv/M4+BwTPLjDzcMey16LO4wSvJvsGpSHbiKn4YBKHgXeSpETzg4BsIBhg
HCCnoNoPuCADy8GLWSX30fA55PT7QmMjvIwBcww/NaxpzwdIqA86/cpsEuHSspGVJPa+msxnoHN4
7/AqrCZJ6quD35xdpQ5x88oKBs2YRpgtIT0sS//d6V8ip6CH4vN8jVX4XXnoKTOg0X47dhvdJv7O
1vHjdXlMX9C9B/g3bCOwLaOttmlaombJWwiiTfnhKH3fTEW5mH5kJaoco7Noe1b3lq8wGQl6XJPF
qB8tH0JG2ozfWhIdUs97oR4P16aLF8ohjjj2YudiYogA17zUxkc/7fkr+/4+xvy5SMzuwDwpXGKR
Z4vQGMjsbZxMpafeGhk/9l33QaoKKFn4HSOorg7360quLJOBZN1+KK4UvUA6jtT57ULyYWOgu+9p
md/l8q2urY4BnwNQWYUobEbAC6kxHUglWVl9d69Gvt1AZjFXB0+ajnHUx/GOosy1mFaBO+S87cXL
ysHJneYjoFLCw3hK83V2r/wGA+fQN3t6ERT0SfxodvmRFt3Xrp1+lLVnrKsUNLqpYgKCcXprCXU0
iVPLNKehF0t7M6JKWURm9hCnAcO4LHt0JRGDHloGhpzUiJCw+AxOvZNcNde+q2yKrj7l1DrY4rNA
w5A1KHB5sl8znWNHy2izJBtl0TnDR2Nh1xdxhalWAxsUKTq9yvwKkaJfoiVZTrpEqVbTSTOD4lCR
lbQYA+8A4vaT4KMUCmaNFg8pKlMemmPZKdfjV3Mia3QUL3W9q6rgNTP7e8SaYO+H6LUQW9kbW8Rc
J0WOLP224T6fmj35U/caVpwU2TCfkYfFzLtFbfDIvsKfY3QfVh5fTD5ZS9GCi+rkRAwf/6dFgcyz
PaU0DTsG0Tzej80kPjJpVktTDC/+9OGn+ofpoXcpWzDeZKXEHPTnb/aAe/r8A/kDeCjJA4pwU3PP
lLPn/P9ydx5JkiNLtl2RlQAw0KlzGu7BPWICCQrODXRHvY6/sX+QVS3vdQ9apKc9yarMDJbuBjM1
1XvPpQCHyEjDoCeSMk9XxdTKlW017yQfc0KbtxQCa2BxpJkIKBlMigcQwM78WoMnWwQDb8H8dkmf
V91pi5tp99datelKOvFt/gMxDJ9S9G+o8taFAaQjqKbPLumbJSfcRZ28+T4kjF8jYS1wsZCrzCvu
y8za60XHTkSUaDHNzJYq1Badb29offCPwda6IDqBQN0XI6KEjdCxLuwWpnSTUwtl/DhTmz/lipg/
7iESy65jsno1AwkNlKraguDpJzc0RGc/8Hs82hOwDeIYQ6BYizpQ19n0qJpp/eeF8ZgcL/OIF1/3
q0d7x+irWkha5n//YkMIIOFvCYs+BTJPE7QIPzSp3it4kmTJYEVsG9K54PYu2oTEzxaCjTEvST9K
l73s0gVZFeky6PpPWWQ32vA0wckUAHlHV/dazKvaKoilBs2i4noNbuUpNLKnvM5OWEzRHEzOnBYH
fMRGmlZCjsG4MC2QATFEml+yOO9arMPpzXHDGyUigDxn/I3zYFNOwzUQ3Tpgav/nYTCluTZ1VlsX
j59BG24CJlGm5+567MJDlTDHKEJvS9+sk/294yW8PQaFUlDP4U4eTGriyxABbKZUlyumESMMod/5
+wZGz5uPdRsnKBGRfXozTXXNMD2t3IruW93p5LxFfEc1ffpzWypo0ieNh5JKV3thoDtHnHU443lY
NJ632kDiaLfptxqXjh5vB58URyd6El7yVMRg9PXwSdoLbw6j1CIM9FN4MEV0K3RTrqbE3ya6uW2d
9/npCzSuOB1LtNeHT8rDg210ZI/99F0PRi6HWBAa62kIfjERtH+vkwIZ9CLw4S+YUt9XmJPNrMW+
Tax0j7V7FYT9Z13w9s9GB/aX4WoqPsMS5hXyy7b22mxp6FW//fO6ByOFS5nSaMjOmcspoGlEcVsh
0yaT4sC8TuQILfM0/ko16F/5+c/bOP+PQ/W24Ea+tivdXItKAvPCXr2lP/3JyLtcWsG8Y7rwKuZk
ijgCJ9DwElrtRfjwFUOeMGYRmBhATMZK7eNe/yT/8CpEfq4VN6BeTLsuLstFr0VPKlThutbdL21G
ZrFI5pOMPYvHfkqxJEI2NNTJrHLSDsvkFpIOQoryo7A+BqF4ZtP02YE1tYCadULAiNHF9pZBY157
F795q5PmNY3ub5vlqzJhHYZRPCxEneGeIGrAyIxVP6ifwRYfFDLrEWIWzAeO90jj3dXaq2PqwYZe
BnO9no5H22sdZ2lKmBIPmi8Y2d8VlpJzhukCuSn3Gw0LgOfgXyb+aT2fYWYcrys4YzEACOoEHhfu
y1xRshXTwFcxMh7qWPdZgBTGGTm+4M6xI7vNXoo0XXURg4sAaoRPZ6DtyQ+Y+us89660aaU+YB9h
wR8AaxBQEDLzorBxNd/Cv+nTP1fvxsAXKThMHKtHbpr/nfgZmDjn+UJToyCcdArsDV+icJJbMR+R
3fzAcGxwKxY8s/1XoJePvh2PByPnfW05crALhlvDDj1SFqa7oGrThVOpa172cD4a9J7NWhjuFgwd
34jdLojgIsQ88YCTnohR3epG8Z0ZNjiuevolGYOks/lGMFT0EurJu5YzBnvoOVCKIkDtT+SJ2YN3
C/t9HlHuVNFK6y0CdHiSR7NZ+35xPy82ESZP0atez2npPeeL70B6aIeTVkfXkjnzvgq4xblpw0Cm
BBTkHRLkojC1UmM9Js4z/131aFWXXARZDYQ0L30ARxnmoYSyu54PqvAj7j1mJC2U0/rTzTp0ju5z
anVrwys/7dhbuUaXHGhjL5pEGCC9e/zhXuisUcs89E2N59xj3VnkAbi9owGaIxp9pBaqwa8C+kz2
oYnKxXZj4mZjScsK9T7kzkuq0WTgovbdQd2ck9ye+vm4aO351OIQr4vK3arYYsu19Re7Sx6VJn5U
Gt45SvvV2vw9wGM8z0Z9koDzH/qDl1Q6WA1c4+LAcqtrb1i1zIj7aejXUvjmqhS8tRpTg8RksfCV
ksY6N8QWnIqO7Cbi+BYo8KBwaM2qMElnztt4IBG1UKsidx7animmNcUGA1Yy6xpbAaqidYcEQzEg
0U1mlYxEBXgOgZCK8JJCLB2FCi0EldqXCaIKcFBhW23A8RgmNJdIf7bpAVJMI/tz1z3IHxQ2A9Wu
QnMjFKwstw4ZO7TE28BW4dDdxW5GFHks+2XpQOcyUgl5RJQ73yKTFvU4OpddMkw6PPgPhxQoyhny
oEzpwWJX/VGkxf7/9ujhH/wyDf//afrQlv/vP5p/F4z+69P+GTzY3l+zxJM8MnNOAvPsfxs8kGKm
Ycp3XBwbeFg1DHT/eF/5G9pwZJVx/WbOZBj/GjwI/S9dc/+IRk1NGqhA/1fmV8ym/7XnD7TZmEcZ
iFD5NrbtWv+t58+5MBbtWAM3y30SblX94A4W2Y4TTjx9lEeRiauNcoEkEdtiXNW99KHV7AFHCMzU
dENJQqZSsyGaeEH4kZYUw72gIepkj0Y+tudkryX2a9L5T0yMj4Nu3mVBhzTZi6ylH56FXTZUEJ2+
k5EPUM+fgv1ApBKGV6CspoVSrM2otEes9J0eXkDCf8bMVBc0f+szTsLBOWT4RJbMQL89g4Ca+pbG
/UMteL6s3o8AtpCFXabWMqi4lDAeGheqDcuVN3TcGpi2rAhN69eZoo0TSa5uZ5vSP6Br9oS9cyVy
r1sP0CZXUzeptZ3phHuktKUapdNkOAoiV1e+rREh2KTbsO+1deROX8zwHzkNdr4g/8cTJYHL0010
+2HmmxXOiR7EixUkn8Q065tKy6Yl1rQedQ77Sf8Kz3oB42wdBiBg29R5slCEYsM/MH0oShqZDVEO
G0A9gI0RmoF3IMvQtPiBev/qTnI7agYaFC+lOqh2guY/TBjkRRrsJmg5BH9WVI29ZQ6L2o3JbcHw
iBwfCYuUK/BrZDAbMDjpFjk16FaPVvOaQESIKuH0UYVy2SQ4Ai0fTWll2c/YJRj3OiYBHWia3IYT
AFj0YjbRZDlqC8f6aTL9RzbNd5FgbQiK1qGiCUP0S+S9aX5R7irbOTlFmdAMdqOLlJNgeJG8QREW
l6EEB4a+ZAb28o88IjJBAFlfKKmMZaUBXZ2ma2D6G7ez30t7mih4JQyGYbj3qgBN/jD4W7Dab23U
freKW5ztKrWMdYBsmvlhjIa3yQPtvZ5HLX17lZamXWlaIYIaJu52GsVmR9yCNc2Ndc2nyxHcI+8l
oNQdb7qot2ban9ifQUmCs0IdTeLNo4ydW2whm04ENKFckH1Dij1ILcSKzazYiRv9JxpAKTuReqsF
HgxMhje8R3QixBsgWD3beFp7cFt1nUic7FFdr80RL1Atgv1oFRtoN48Zl3VEeQWdV78+lPjDqVow
Ts6kIfLr1DHMwxXCB2QELLAx8L+SsH+0iWTpK1Zt1NDczS11Z9I+q6xJbO0KRbCRkbYB7+eoG89x
lJMsZ1bcXTGXaVidW8TI4URh2Ih1mUSEyKbt0clJ+cHdulA9b1LhnpKgeA7Cn6nCoyb56hZmImQm
xcaU1tkbg19mchifpPUVaEO9ZloXqgAvsOf1W+RFOx0JVt5uCXEauKCkXED6k3BsYm1JUM/zN9UW
78FofhEpzBgmFRD5kuj85/X1eu2lHHhQDDJAGwc9iYN10AwfpIOzEjSkHtNQcaqrTRspirNLblRn
6dbRn/mkP3XOeioqa9EGMxl+8Dy0TuXF8VuWmubfhzljDacnkExraIym1g8X+G0ouDbJshUrj9+u
wALuPR0kpOel+84OQVTwsiUDamnNjPO1Z0ZnoSA09ZXQtvpAAjUZ6zsFx24PV+qSyPrJqphvdBRX
gwr6pQ1srwDz5qSSLYnaM8ps9AroXrt+GLYY7ss4dNfN1JNrMwbbRGrmSvTlWz2HlNaOapamiQwB
waKOJ7wyMAR7GptACfltIx5GYnsPVESEBLoG98kiAgmmrQ27DYhU4m1CoLUhh+w9xGGuUbSf9AD0
QORAkyZSekvvehXrHpWtM72HUQMuZSpee/zj21RjxOZn6yhluwksSMChYtNKc7dcI/U+MH4js3eq
dSxPBOJ49mG2EdMg0bInnPUX5YzFWxYe6soEHTuHUHJfWVeqHneOK+5rtDU7re+3ep41hz+/OLVH
w6PsCXW0mc5AghXMPVmD//wvFnB+z4h3YyfWZ5+jJlz++TM/Yiy5AcJr7SrCjIacvtW/fgk8599/
++cvDKsZtuhDYTSNe2jrLzBULzXIJGGkl8QgW7O0eczHJFM89FSWE/OP3GZcjXrSJMIdn9x5qtRN
jyHBj1lJnwAxowZy1wCpXJH4SM61DRYuJ9orYudXEp3xWdkqAqEMdGmwHnzixhk6IW7UieXpM7mK
CANEWGgXi6hk1jpwRegCWtOm1y3x4lezRZ4NIF0IXR3HbViO8QpvXrModoT4oHxCHP3sNPCnYn/Y
hZafYACML5gb3yLst2tRu+duLC5JLp/8mo4tnl1/Q9beKeGEH5KonqdFu04bUXkRVqSbr2Vs/9Zm
fafp8aOV+r8eXnbbpjWWMs1gy9kkJau4G6pVXMqcPgj/piRuX2O7vc/j5jVPerKKc4F6u3cgE3Yl
LLnIXnOnJUqCW0mW+tcpAa7adTWeF1xofUvvO8ugprn7UXhXSTTcsg7leqS3yCxkzt3EH9Gx9Y8D
hLg8pbscK+NR8x8HLUNRSNMG/x59OkmbtLaMA5L2b/KYUKVekVHXiwoc+IKR+4F5wPyGeWLuY1di
Hxb4u+OiXQBNjBaMB7pwB1ygwV9NCEMX5Xe2XZ6k5KYefVDWHAdFbKeKK65HOp252q+/qqnDRxAD
Q1SbutPuY1YAYQVkio4UPXx36Rk0zXUgd75Vboq5gxUAgTNk+9YmqruKmLD2yL3WNYkJpEaaa0uz
zvTJjj7hYKQlvKHB1fU42LZxvsfxeA/piWZw0zBnZionjHJTTdmpS9xbJInMyJNDmg4Xq3e3Cbua
RtO4QjiVePa+gNPmYt3DUeK2tLy7tZ7GjFHHn6LD6ezm06UG9aqP6oq+DoKpX53T2sRHynlIJfLY
NUwzKMySjhgOmatbXM6mF49QVUGWH8cPU+t1U7m/WWPrO4EC2K7STWqnHKOCBnmpRonYscV606er
uGFJC6ZPmHnWfq/CYyCmL0MNcyynd+dyo3a5D8MU1PfKC76mMuBhFSBw3SIIlzIJMF9H6lDb9RbI
PlqOBLd/phGZXs0t3SmenjOtrWn58ySGFeIXkJRjyQ1vggPqx8DQLMmRHWbjKbEVQP8Zh0++VY43
Zm0BLaEl9wvaWsYj0SHTDzYuueKCQNOuEuXWGuqLGC1asz4JmU1a5YuRkbJPWtLCnrpbOvbPhghe
u7I+kICBrqKO8P9YxoMRMiQ1sCbzjV7CFMehmjOsVW1j+2KV2a63yiby0DBfSlEYS7OM5lmNkKCo
5ifqqUfaOxpUFwylfmVd7kxaOi4mhGJsf7oBDnds5g/hYJ3ilu6dcv2Lm14Rq8InHX2OZcKTyioc
IEij57eTVd7OAOWIcDXsx5AzuE3rACu60SuPDhPLcYKMznbFxUE/aQCPjcm0TsAJ0Rn4GHpqj/mR
zXrAYIZtynwtfD1dT90MrJycnR7W1cLqrY7c0IAqoQpPxLVnOyunvWE6AM+77rkfpUNihIsr2oHS
2yXtotCtNys0jipoRh7XHumsZ6qlt27L6jYF5C9rsbMoB1qgPRFU9DbDldI5Ikg9tQvnICcu51q6
boOcrTZT4W6IsUW3vGJepJ7TzPvSE+epyE9lAaJwVObFTdDZh0iyRUIHtVU8vZr3nY7eNYjdH911
yoVpiY2kFjoSlnMvjeQ386d+PcTNsfQqmkAaLFnLpG/NK+f63h3SBp44biq0oHGnExV6nvKY5Fpm
Tcovn7GQLDE79EtFuwPSrbl0kpRWR5A1NGX0dWPxfphB4K5CszvXnYP7gewawj1mM77b7aK9F4WA
/ug1rmVIFGqIicCe56aD7b0Kv7yHLv49Fl3OyJZR+5xkkh+ymKy5NRVEcXDjHmDIn/+tUgdPuT5/
wJ+P+vsT/nyu7DJMfX/+tPnzUZ794qmkWuhV+NwpOlC4cAQR2b3b3lyDNA+bNLCaGT/2gRw8bvRr
omrHqv6aZ7ipmNd/YDG5i5CtLwYxnXvyhWbLEz13+Cu+PnOH7XYpEIT4/rmWGknBevJpCBfpffre
Bs219jMgwja7tbE2ELuSqrQaYNNWg+rY29GwFmVxMNxvbksDNknGEEbyLkZirFN2gApnJp3kHsy0
3t07CT1Yn3F8O9BkhAzqaM+NFdTbQPSsv4JHv0+696Qd9kGevELe1Y9NH1NK9/fCZiJJuES5L0ZW
YYvuCsQPfGg7BVg7uBAb3XCI16o0FcYkHEp6TNISw6uF1pLhXLpq2sk0yBbp+DNR9b1ZFkoGIhzx
QBFfSJS0nG+9Y6q/63k4ESWZPirUi+SPo1kqUTnlPdaroC2vAAedBa8j1Zo0n1KmontdT5AqYNRC
hJOsOkQsFV6lRWdJnB7Kuit9BvUAbySRoitEvWtY3PfIL8IsvQ4+zwbH+51hc80OBWO62mJPJCo6
GbKfoaK52RQxiNjmHlJKtKja7FXXy3GVBe3C03BK+apfhcmIv86XcBf7eE163LthtsfQLI7Z8BiZ
+p1wzZ6fT+3rvPnNYrXNpLw0cBGqsT5BGiC5bgxeVOk+y8b8JgVPnzjS9QqUHnE6b7neHPB1+iBv
U8degczcmmH6OZL+MQi6hl4HQjkzjgxhfoyq2UTJeLMiSNH98OoF2om4ChB9xXRG9M5ZSTehcRnG
ZsAMpAY1yHHP1tB+u0b2pqUQlv0KQTRRgqMWR+sxaq56SbySjnORmL5i7SmzWg75oXPjxz4zo1Vt
Dg+FR9fcM6CZKe8CPDE6FxxP2HMfImiwEFHlfc7d0uT0on/TrtnFyBb33Y/esra+Xz1zGvJBt0T3
zfXkcqrU0NpH4TCPTN69sN4mRXC17AottVbOpOj3NhKPKP0jLXjxynGHQUwtG5r8PHHaLsysEcMm
4y8RfyZOeJolDaE0Dl2WvSrsnXUesPJT7T5NplcnHh9S3IjLxLJOImGO1aUOFxXGVHnZvdbUAZEj
b9JuZ+St857wCmtvshHTgiihd5x+J9+1N7KQMyDWwmVMSUvizJxcHX12IQpJXDcLRFI/XbjRmOLV
YMfZQYheJiuwe06TjrXWiQIVqP8xBRj/E3vfusXFBnprgkJeEAxggxQnBHh0vwzCpmo5+UxKo2aR
ENO2oKmGWESeROlvGi9FvKiujR4+6m5z7xNNvKTjDim9yzd+OHwRB1xXKzs6Ic2j2pdwhjjJ3KL5
nJwezrGwtw3vKZp1/yGqBiCWkbECcmjjk670vd0Ph8zPvrMx3ojcXjg1esaE0pNs3McBSlASdzTD
IVHV4UM2tQgXcuOjdLnw2WRbp8NmLOqT3qPdr5st+/bC8/tzETjfjiSSyKf3b2MRqtPJ2XpBT0Al
M19/yjAumc++7v30WvHqPJuTOs63hY3lvYGX7oAnXYiwLSmndd397CPBEWI3bbXDaL8vE/iWxllC
tliERrRRvr0N4/QzHeJPn86+q3MVahwEihNLl7RaEEpH0Bdua935YnxvJzWygntsheaDlC1gB0mm
mdvrPGJ1yAMlnVWSmMdJOSd6ZjUrfWRVZIC7Wll/8MAAG04EQ2t5pwDX721X3tPXAhUklgRxvKu8
R6DS8LoB/Tz0wuh4KNpfr8ZMrPDXBZ2zaXoH/SpxB8ySDlXUHiyvmE4Y2vI1PEy87Kn86Qzr1qVh
/24C0GJQmNCHwzNkI99dl0Z5MHQr2Nqh9aKZ5vMoLPwubpPsrEYtCi6Rm8grYjqMekXhT6abCEzg
af2EEyaHp2bQThBtdoKAn1yyXq4qE4edVlkEUQYp76yPL7xi/xoBEynb3k4upWJe6pigSTp6Nuv+
S+bW8E1ezE7gKnqTFcHBcWQxX4DWf+LCXq/1xrVfQZLfhYF+1dwef2rsIq50L4kuWHE2EWojo44l
EVvhPY0abGOZmDZ6VDWQQbtt7oY2dCjrUuYtSmg6bquaSPIVFBd/6+QcxHryFTdjRxRBQDaMN+Kg
pFdBfOaFeqAmW8FQ+zz5StPijjBKnFuJIRayY47aoGyLnOjKRlov2a7abdcIcPRNfgdK0EXTTYXG
hQs1YurdJZP1XObzcpBb1I0bc6TOyuz+5OU9DCg1MmoRwVdzhSEuuHJbR49twyZYBi2FsQ5Bk/qp
vzYwEWGDhBtGYuzCwjcoLO5XIjbOQUc3vE+Gx9BwyvvQ9h9qO8FKS1tt1KsHMRYP+PK1w+S/aHQL
Pcqc3Zg3n14FYmCyByxBSMkrC4Y/N71z6du3xrW2ykfHboQhM6oxv7ZIRBmok5GHMPk9qGjvAi3o
lmFKWoLAiD444NtDsCOcZ4CIUvLsqAy++5jxOSvAkuVnODXzCCu7pqAlNt0UvmqUcMe5wIPFUJLx
jaENN2njvQ2xbgFjs1ZZwfM8VpI7stu8jgg16zvTKy5jXQeHqZvRE8wYSyaF29AhzKJWYbOy9OCg
mpJSfPKo/uOcbTejTGcHO8HAGZ+q4s007cNgWPZK1P648twE6QSAWs5NbWMoivK0LnYsDMQt1JKt
W71w5gNoMD5GWG3rYjCBEbYxtUPENVBL6vopRo5aT0iVSHA0H9vaQYWVoo+fxIfd5eYKjQf3n8hs
LjYX3KXQbAdlI9Fy8RS/qaiCtjP0WEAdpd2T9dwu/nyE7et3nlU3L5CFy22oS31XqBLNRGV9AOaU
r8U80e44rvsA3bcyvQewWffJp2Ua6yIe70sj2yjkRKbsqbgliIEc612WkVNC/iwWgcm6+TgraHcU
gDNqJqp+y8Q9V/a0xER9MRJrVctxXJVsNkZWAL501EEPxk3rEz5F/AX12rQqwAQ0nH9TFH7GvfbA
qbfR0xxz62TdR7Z+T+TPfQfD926apmITJskaDwVuJoxJRIDc2onOrtM+CAu2E3P/Jy2mcAw1k8Y7
t7UgrpbJpLhsyRxVsvfVxRngVPR99XC2guxSZ4lBWa0TYFnNurHyxYibbika61QO4pEmw2vLCRUi
4ST2/o6ufnQkjnjt+dHBhl/F1jVevOjmdEW+MiP7y+3RNCi6uh1+usVUEN0ZxN5mVP5MuC9JMoMw
NQSXKh3fVYRaRtJ1Kz3/puzwzqvpZ4wAQmrJirDq6DPqxG2cuOvHiK2aAulv89VUOaFQGBUWOMpz
In5haP8wn7/jB7pZNeEOk/UuY/u7aYurqkjQ83EllOlGl0RbG25v0le6D4xaQ8MIVaGfELEW9Y5s
5Xaif1OvGMqXR2YcINK8Zr51XUJmFGAZpDiHiMZECynAqq/6TOtItFPgiuYuFsmDm1I5sr++S3S6
+uRywx943HKkBJVu3SRtmNwbmk3iUgEHZYZNkgu4dLOlJtSxo1w+hEGGeOHASCoVzYsV+dDfkVcl
ujXeNYXNUJ82K2qNpiCAmlk2Bkwy4ZmuZRO9A03IF40onFVTY4svvQNXh/Nkdltc8dhwaCaThHwo
sxZAlQ4Buv0BJ8FezsDNhhDme9CWp5xAuCh6mhzoarg8MLo9h0mLrUGaeI4iFNWltK/SC3ZGO+75
sDOk/m+7jH5HOlcMfPBJ+MAiQ5/2u46OFAxbuoy8ssSumnxKyQBdlCa0afQ5suyJHOdWQOuA1rv+
5rjNkxV4AcCEo64RqJam3DGCik8qQQMuABquyqCRWx2VRxBhxDBSwoVyA0Z0fCUxmQ6J0ZXsKj5y
pgI9b4o+tUivkV8QIzA8A8Qv0W6iJSjmwdNsNIHFYaL+0hncU0WLMQA3CumEUQw3ckQJMKhCqzuG
O32om/VY84HGiLQM1sm23wXVK2gzdtQuZmFm9IX1fD7SUd4GcQPloyQNsAknkA3etDTc5oVMpJnw
MjLz0zlkaKqCPkFR7tASEVrPQ5FBGzd5u4LxG/ODWLl1/dra9s1JxjO96cepgrxZe7RHaBZ5km3T
rPDEE/xxC6sO6bdRjEsEukmZLUNiWWB8s8qqK6XH7xh0z9owbSlfqocJdIVQFVrDHCmGxx0TxpBq
l4GbXAZKk1nQx0gr1s51n7KD9Rpdby6thSmBEpbi0PaEWqPm+ugNjOBu0V4M2wzu9bxDHsfF1Zsj
LCouUWRwnDNHvQJOsDdZZB8T6sK11NilEdDubLJdeSZu3IHRfFga8lv+GrUTWqq8vLT8aW9aDDEN
/TTOKp9ZEdOhFdvxsoFFjYGWiq+gQI1c+4W+bArropeMi5yA9yGi5YRZu9pI0zqHWeQiE8Z8Ebcz
LsagHWl1Z9kTvGqQUhW1w631QRrJbCSpKSvnUEKAFsPD6OcZho/xJQwDb6U3FRb5kkBS9y23EWS6
DB6a1GSeilwfkRdVnEkGBrFKSy769aYzzRvja6ujgWuYFYfC2K4QGG2SIv1sWmePVqdUkutE3u98
pOMNMx0ak9oeg82iNmFkWH2B9MqtPw37dyyLR1ukz3li8AKgmIOsp85GxExb6RsPTefKhIa1qOOJ
YCXf+c2VQmc/6EwGCeqBVLxJnbcuTl8okpkHtsJgZkRjmec7JKFCe0DCXW/o1z0wWwO5Y43Gjl4z
d5dyCJexlSCrO3RwJ2BVDTjd+Edrg3nHuPOuGauXTOMwMgQzLZl7u1B07VLLzR52C8YmduxTzTUH
Em7eq5+859LDULelqTpHgPAIVtYYHXeV473qlZXsTM18s5JiXQgDlZQqeCuRdIfJC/QlEuqMTaqH
vy0t4SzJ3vFrkOzs6V92i5y7FeEawtI18CwfPFN51ErmEwEKcTzSR9lpLw4uiIVl+VwxiLVCgkfJ
eqjFbMPp8xfb0daEWIXwCpNNM0n8IOM2GWj0tIz+uGGz35RK3IO5uCFkoPuZ9D+hgWkOYSYzcgJD
R3PjdCh8ZAN3Mu+k2iLYJEbIiVd6LxnouChosWySZRqOp9BntKDJewSzxKMIa8O+M8d5IQcbLWKb
wmC8oWo7QZRLkXt132WcHIaWCXPb/xiMR2aj1aqeCcaRne6XfY0zdahglA4J0EjWhK7bmCZF8xqC
TXfpejgxO6xss28TBMeSl29GyfzmVHUIia9Jwsiscsp9oLSvcmVVw1km3VXDArmlHn5sNfcpqS3O
Xr1cWF6Ug/9oX8wggs2Ir2eHPA0KDkAKBGwM/feaMqPbyAso9HQbadOz6WsvSQWsoS9xIn3FlFQI
DjDUdh5OL4kWddZKYLbUqXOIgGLpuQ0ymCkGjOWo2dLmX/WIxliUYgW0hbMKUvPNLGmgMMag7apt
rALvHdzOewwfVAwcCZn4kdqLEWArNXTXhdySfKJOdnhkkADkGgVlBDIE0dvz6IOWMgv13UTeftQR
AAbJ1Rs1TFp2TzEZoAB1GJZjYtgDO2I1sTu0Dum3mrNUrX9Eqpxc+3ojgzU29G4TCbggibRvkWFc
ygzGI68jAVhITLyM4RCADzvzrpoJmyoO+2ZlTu4mCSa4NIb+xmw5W3bgKutuB20LeI7MGlrr3Cgw
otGJ756NrMy2qqQt34fmi65jomslgblGQnsKrd0i63zUQ96VpDzCZJPxFMm7tKoOXdMbx8RgGw70
16D3vYVX1vLgoTjicnCRjgAVNbmXiuGRjZVzQ/IibtRo4yKM7nKrwr4BltJWmjrRzFuGdQRAqdTJ
BUN2ihbWiL3qQHzYV0n3uwodtcgNDfCrOVIGdD9GWO5xFL80cU2LIsgeYTpzixvNZKdH6sGBFcGs
Y1ynI8SdHDmuL8yU2QkR7k4xUDH4ncGo4ixlzuw5UQ+GYW7TskTBlKLgHNvmJFV5F0Rbw8vGK5FG
tdGBk2iYOKmXxH5Az0jvCHOdaTH5Uon6worGKHz2cTjpwY5Ip6owENBwqR447p5UlWgkSmn0Q0Jm
/Xk3vE2iZYKjmmZvOO5vWY/MS23v4LToKLqQp4Kf3UEGuA2Ap8J986NNXhBHGniyW4JBOns55lpC
i2geJM2xU6LZ2Y3/a9T2axvlbNn1Fycjl64UojrpXYu5jqcuEfDeIkldij268QYgSwF3adNF5lXG
/la6R8a7w8YvTWQqU/iMNq5bjWVZHgLYQwT87vg4WGaKfEfuVfeWPV0js5v/MTBEQdqu/JjkXxrJ
u76jF+hm9lo3EaHnU3XPgBgCkMtO3TIy9fugWwTEQx/aNEbMEx0tR4tIRdeI9aQHid0KqSk+xV1v
jjXtRYjVftjzY6SVudG18XGc63isddTb9z3jv03a0tQ3a7oLwu7uTfTOf2cn/J/FZv4taZwViP+D
EjL6Cj++/wt/4V+f9p9KSOcv09B1IAe2BnDhD2fhP1NAdPSOUnqm41izDtL4F4LB/otsDnSQSB11
z6b9hX7ynxQQ4y8E6XAbqBhsQ9c86f6vEAyO/d9DLVxp6Zy0DCf4O9ucQZ3/DmFwFXcaVyXRaqjg
6lCKRI2yljlUpBiJ55G9fwT13h6grUF1NqNkZWTIK1AY/n/WzmvHciU7ol9EgWSSzKQgzMPxtrzp
qheiXNN7z6/Xyp6RuYIESICAweB2dVWXOyRzx45YEa08Px635gLxR9ZcMyST2zUE4jNu3R+ZFkcy
vNY20Gp+qprlTymBLdxy4zMbrQcTtgD+aKD3EacptgmdOnPpaDG7XBuh/WYkNBYnmfvQDnzagJMJ
BqPR2GfSopsEN4Gayjcv4T+sMUPpUcXalcYbacniNluq+FxhQ3EkVdaeK8fPaLhWs7mHyHD18+bo
iPCd+sRNZdtIJMSCrYDTu+MjYTEZIdMQzRuqm3lOa85drPmlZZzpIjuZVMLHLGAhh7fFtoqCeu92
PNP0BhxjuNr0VKIToLzicUwvEObul4oBqLLn9zLsl+NIXNMb+DTSSU5AIll7eWa3wQz40vUCF4cc
NmU9lWvT7lnK9E6AiY78emCF/sGvIPGDfkPjteFUBdbvyc52g4mrbpoejTIW29Trbp1eElQfH0Mq
DTAH7u1JmisyfN4xiqNtm8HLWkR9mRyORjxK72KXp0RNBgXUHCuYr3CGOWaGpzn0fncsGLruNTUI
/adgrNNaaVZy9MuJ8PXMJi4JBAk2nzlfB/dwQeqc86VxDZlNMacsuzbLDmiZhMkU6pMAgrOKVfo8
tmjSs4krjdngUhY4veqZO3Mcez9NsUQA7EkJlYn9e8L8NEr7DAqyWIuxe6qiqcGIxsbBDeSRuQ0y
UJbR48SafNU9yrKlMsqkwjI18YWE02ysYuSINbFrei6E2oET7DakcZp1iNH1EtCe0jv22SqKs+Su
LEfQc2O+zYNuV/bjbvay4GC74esYLu0ate27j4xnM7VZw+M8csm/7S0vvlkELAlw7fWOJkROubRO
eiUvUJCfSH/Euogj1ofcH2+ctrrGXZCt57a+zBYveUYMArP0FSQOedOWl/JtW8VyC2z+aGZjfDSj
kS+CB3h3UuxXeTTkLzzimeeoPGM7apPY8XG2PoEQkOvRDHxScsZGMkRtA6s6FZI4g+Es9ko6rdxQ
Ivjg8uKJm2o49jka7thsPXe0t/0wGFsE9hMWkGlrmAW9kK55ZQOKnjOna9MNoGWxDprmpt/NR+B0
uP4dasdLT/GMDILjABh8LYl0bEOFBbCg3tmsqegxSctu87GZTkmdI680FmWfKctR1TxBfttCELo0
EwNk1G0Id7f7kWvrFPnuy7LAs4x8v9pg6f7dYtwjp9RvpIsIVmQMoW1icFbrcx7iQFcGtY8EhES/
odwgvh+aXL2wSd+o2bZPHmuTDAF/K0KkyGmgFBoA1sa3DTw3VJQv3DFvfL3NSEcqFrC4z0ejheVI
phzDCLHtTUDge+2mABmc5tFUdkO6oG2YSq2Lk1jtHQauVsQPUwfHXkSeh2Dgb5bQdzaqb7nsQ4cd
ZmtQc7ogd8332I36bdGNCsGifFtMrFA1EIMEVSJO80NkZUgaT0neFiflhbuyw7s72uF7qSeXPB94
2Swko3AX4c5IAMbCLiyVXAM04H4zIm85LuNSGU+PierGXermT+Q2Dv5FVOgifSnxTvjPeFKeQ0Dp
WOTya+tgRkI/JGJhYOiKEIqsildqymbEGOu9w9F/bdkggcuRu+wUBjd2z91iCgCQ8xrjWwzDX01U
3kVOdEZVnSiaSdd9wRacmhyDGgczO45OfFsayO44crYBeXN0O/97mYdpt7QYlVzcEjthpOnVNaYT
tDN0q24VJBIM60DWPRHuOs8tYsPTcOh139tsxXcKjmyADYoJjcSVdGtJI97CSzI3Ie/xa4sDrHmm
okTPoOVhaQzQ8o56Zj21wjh1qfl903wu7xM7PdYNWU0vi0Je+hWdKnbPVSh4LZHYMnNudwMs55Zu
gqpTVOFU7o8z5zziJKjckWN6Et41ifvGA/2+GbztyCW3nVI8KUbyZniLz4urOMbUbp/p84zyxl0l
phxu0qJGSMXvSqI23oLwWs817niCUfF6SsY3SZxI96DjnKO5hYLdeWeb8ZmO4d99Wb0izaXrLKYF
IoWwji8nWGEeM/mmW7C11k8khkvjYmqEIrc2HY+1cos7ZIz50mc573J2/aUd3fU6lThaebFuqx0R
PBAykCPbxOr3npOSd8wwZoY2P47y04ydcAuguVmF1sQdfh0w2ubtMmPcICc2pACCfdSaZjzhVfbP
mdvulIlIiYHRPwO469ZuFn7VJi/HrLZf2U39TPF43yZUEKQ08wJ8AfJBOzEOPnq/6YV9dhfzDH4G
/ZH2CDO0rSt3EwxxuOSeCfsGMDw06cCiKdpMgmS34LPi4lOrReGZi1p9I4ojvUV31p7lTQfuVIxu
ojmP00gEi93qlsXHrWrHX5RGc0esGSXBxl2aIJ6uRSfIlQ2EByYyiShy1EGXM2hQ7gMfNgP9Kq8x
QqQjfVCx46yEpa6ZAlARO/Wyhg90nEcDD/SOrRCZXMPAXJm6W2m135Im7JUv87d5NvEv2CzRKzSZ
0DIpbC/qHUDwS2q2I4b4is4SesMJn7eDCF8G132s/PgqoQLSGgFrjmVLjQXOyWZatCuW6hUYKq4q
4lHeeLLHZZuUWbirCeIAhFvoM57uoW2e4CyXeJjn+RQEjrFy8jzeYmFlcVkMzn42wucxET3iYrPs
NeDIGLgNjanKN2Gs2jWvBXct8M2eKh4vbt+xGVIKsQzDR29mD8olaDEgnPp5gFs9WnguWcWZPEXt
UpIRN5jFzI6HbjKXO3447dm1ap4XIqBpvFhXyJj7yoifo9q0tpHVYBvohpvcWdYj2ZENi496Jcv0
J2vNi2lH5sFpuZ6RK4Rf15tMjNwTKjyCXe+Db8TE0npA8kyUmCplB5mwpeocDKoha3nRstyqgoYA
mnrAbU6BtwGbNA1JESmh3X0nlF/yvAKbTc0Rj7oZEBcDz6Wh8OZbO7xPGiPfzzXfc9wY9n1vutvZ
fovj5MvjULqdnfqBcpCDl5NgLWpr4VTLQQUzGopV4Zg8KdRNRjxOnwtG3pgALYE+Guxj9B7eDpTC
6rZ5RUS9ZUuKUYSvG0qEWhdY77ALnrr4gOwha2e4CBAkkSIvN+bGp5n3F6zpnN/MItklEI8T6KT3
TWo/sjDnge/5j2FfIk5aFooGNuMu8p4Lsxl3Q+QdXBNMVVbM10R5rLPMa1BV9In2DNhLaLJOG4qD
x9psF5lw5K2QHbOqpDyqdn4rAbxfJeHjDSSgG+Flb8Eoowd37I4W5WQ2Vu4NF1LIhenfNgnHf0It
28TjZ5TODkUcVPAU0n3M1DupZ3p3BujNA4eUBu/3TQd/apmBRQM15pjSWMwnzgparNJ2h4UGM/jT
UVbtOX89dA49yvB16D+KvvEI3EctT/WkrKByBio4qnB4JK1qXWJPfQUBQwJsHwLzHhmhkMVYgIoS
mrzkQA7jz8QOHsEKjfoo2YeNCYGY1MCZ3NXvAPtSN9663cxoE/BvEJgx2/4IVwjsdFQ8ePnyiJZ6
riwyDFUPJGa8tqUwMCwZVOPoy7jjdlhJZ1mlS/8rGV8qGd2PJkzKbD6kOMVGSl12FOLeiKR+Syxs
MkGAzdRlOmBaeclqQmtpOgo4u6Rxp+rNLgrUU5vjZ6fiq1M7yPZLe4dzMKMdkqvWJySu7JMJIf0Q
96oAQD3WR89q3gm/YBdW08nJKVN365lTvWLpWQb8CfVwgzWJ1gUK5nR4w+0zTObCv0o7LnArI0m6
sYQCU+kxhec9EZmZB/lSrcM+xuFlh2jstg1xqGT9H/a/pFG8Y4PFjGY016qMmGeG8GJkiP0CTSzg
o9ql/BmcISGEgbutcSdjU4pTCEXl7EWhzTcj+w1x/9uk4rCe2c2dTCTefQS22WZH2w4BkMzi1clr
Pk9aPARz0HFMPwUWEnbr1KSoKDWQZMTbFJ2THr8a0PnM02TJbtl0X+yKV6cVwHibMg7cRN8vRYIH
y8Jsy6w6H3lqiWPYBz8VW1L2ovOGVa+/wkB3zyEW56GFLJviUt4xwT8UnfuaASPcpB2SX2QVr62o
fpra9MFUq1dW9WIlfceHuNNiryFdHUytf/YaxowihUxkV69U40GpUTyjKuU/5eW5Nga56UwG2yov
6w1wQvtYmuFmDtV0Hzic1iM+Rwkpt0iBkbQFx63a5tzGY/SJgl7u+E0b3iV5f2VU3RH49lduBulN
LPG+xIm/bTw6t6UD8aUwwvMAEt+K5Lqpx3Qb0ilocD9wPFyorM7aVRhh54XTg6+alUTo1tkeCe5o
d9mZOHTdxu7Bclmqxfkd+YEEcZnC29Y2V3JkBdyTSqrQJ2mBIRnF85z9J8CnODgWCiEuwsaHqYnW
CDCLtap+V7I3t9fS9rGTJIlYFwv7hjnCGchAD2ads2w8yVWUDPsuomhoLsRGOIT7l1HQdoAb14+t
N2M1Fpwt60XykwyWHag2LJhJYXP3Hm24yAGAe/7Iou+Vg+j3WFbHuSkek0yFx9TsXrjBNhjssqfc
DpxrGLQ8UDKs/BXm+SQZKC3EphG2BNTRKIaM8D+NDg/OqRwdWJUhL8Igdu9YezB7Qsp2+TaQ+PfI
puAQQXIyw+bvgnBAm9SXShr3QW41m6FLHxs7Z10LEmCPyYcuhCOM63EbNsyNsWruUkgJ4LJoTAMk
DuJ2ESxd489G+G/pwNZR8UFUUKiV+2okSlydPrq2ebLy6/Qd8pq78ypxTUZVUWkRrDJDYeTGBcjM
9trInBYMI127bYjD9lQb47C3HUYSrG4PHiZTDi35jeNynMgMZ8NmZWky1g3lTEhpHjZukr9yc102
POcapKmQ3dTWsbknK58bvOtbjPBY1fqy20eD+xWHebRxuEgOHkJKUAqOdjNZc9Hh8cxy8J8j3Xoo
KOQNvBq9F66U7IKQNxmoJKzZYgwzIHedjrBWvR2jCTdWBjrckXW098z8y+/H/hCP0ReCze+0mnDg
KNJghEZyN/d56klK+wIWJ7IwPvDAmezjD65wsu3AkYtJnwusb+2t4Xvj1iMtsk6NzFp1zZcNrjro
veCdwN7WZNoDv0SVyVwwALXmqQeteFX2CzPoraK2cjURBVoqMn71+4KJgMEB4zbwXVXx25lqEj2s
C5g+4cqtEwy5MxiHnRVCb+As0q3ZudrrqnL2phleO9kNR8UGvWJMW9FBA/PXYikzR5VYdxN1L4Zk
I2823XsTJt+D79wXMU45E2OetdRnHJnsbngpV9HF6r1oN2cjwk/BVVEvd8oI0xOGxuDew8WXDaNz
y5RnGuyRXebSqgvXvqjWdlqaq0WyjeAYjCMgSmh6AXdOCzEHYiZPz7eaEw/M1wRT88WWeD0q3AYC
VWGdD5j4e1S5LhbGWpTyqRu6+JzJ6Tb0c7lrWMY1ybgviIw/+9apo1UAxBnOFhbMV98Vwy6MxyeO
fXzr+vXtYKJYpw7rmzT77YzOQ+ItnNo870vG1nvW0ghrB8aXysZvun6MdU4WjhkOtYzAbssmpmbn
YHEWVmMxHnP2argemJJTsBFT1QMSErvUSROknVGtFP6bjTQ7XG4fLHzOjjfRkzPPfDh0y3XoF4z6
+hFmmRTWJd6LOTI3B9lITqGanpjI2xxu68Jf7W38ZzJH/gMwU1vUjQ5L8riwnNiT26LTEsgEjXUb
7Dg3CdMSIuj03QsXMy07GGos5GMj6JCJRmvn9c7Vs4aHnuu9q66TP3Rrs+8fGy8keBM/WYHtAkDj
OnOLaO1arY2dkzN7Fwhz7fHw3s68gKqxH8ntGaeqpnKgw+5Jgw5RYzKxeyfgl04Sih9BoTCPJdOd
X0g4hXkMcY+z1KEZjPeCh1kkdHQ87qxT7SXvPYWJNN/v29FAlytMCLaIR22HP1Y0S7ztnHfX5Ged
D2jGUeI+tmhX/Zgx+nFriDuHdkeqyIzpJZ2iCGhIvvUaSB5B6/32ZBbvAjPgCNmZFfedjWHwjdMZ
xI3+3p7je+48D07lriThFafj3lEJptkGBqVBHsBNE2pBh+6ZWrltEmZX0Hz50RftCbBHdgy9/BmE
65OLaojtwl05Ix0KBHHWdk+2hFApFY+x8zjJdhsJ8IhJ5sPBMFS7nXBUbkMk311TjcXalD12TeyU
lz//hzxZ/f2/itRwt2XH3YmJsFwN1bRsfU63p7S0FF9Fwi5xENnOxhZxwCtC1s1ra7LjudKGFtDq
vnvxRBk8cBwXnsCEy1DIaq9GWkkSPWzCvjHFRMCGkBdq3q+cZmNCkCw1QYXbVfacA4e+RHWKhWJs
jdtlmJ/dUQS3gPxjXfyH+0ocQlEsJ4rjnoBJ9XTggf/CLGGj+dXbWiaAaxy/f+uKLdar5L1x5kPS
MSpYS67OrKbHc6E552ysETpDdv5VGLZbxwX4kCO63FKAuCrr7nfhePHaVUF9ZjiD00+uFGW4PMQL
Sc6Sg+wolm4dL+VldJmbx3o64G/KdjnBiRBewsrIS65Pe9wxIDqXJJr6k5PkEb7R6RAmZnnXeCSQ
DSGvXYTDDkgZmvkUPXq1Mx1VkM40q6ZcuWPu3eKx5cSXxsOx2y4jh82xJtc/SERUmmUxctKes7Zk
DC6iTOXGGpQHMRfOjdP6mEly86dsRYu5ghsv5z66L735MMyT3AeNuK97+GXFknWQvDzvOhbzJZiS
HZh/+LBMCleu/c94QVL1jLjc+W7KC1fM4ama3K2wJxyZc26TzlMY4V7ihi2l0TWPoqeae+yHkxdg
ThntYttP8t7NUddMxUCW09G56STSnURPYlH5iYXu18AcWRfFiwOJYzXZ4qC8+eiA0eRAq4uG5w0W
W2v5ja9YPARCI3LjfC9CAYzH4JpXQ9s9EgClmrTLf1Dmx0NpfJQwaGhfilBUrAVTvxnJfcirHbab
uy/LnggRcXTyG+4JuwY3BMyyY4CsGyakcbD5KGMKyX6nj6prHyILO1gls7uwhiDby/zeY75h2TqY
m1w2VAYk31YeBiewq7FXehcHM//KzjDqeSExF9KKvh/DdJTfqq9I6Hg8XGsG4j6HlcvsUm1RQ8Yt
HkajvM6Dl98XGOiGfiJg1cLZnsTPUtolXU/AeMzpA2jPx+hSPM/imGBi+F3Dct3RIEXojTnEKHJW
0/OPFxc9Z6XuE42X+JsJV3PmO5kJAdeHP/8Z2X5TfSddxYtqwdotfi36Pf7+BhwThrX98wZsiNjm
Iji0//HPYILCko/8zwfYOnleB5YnHv/8uRQe/+Kf9w0hmlbf/+kNf96XA0Y7nf/T+3L8tslFgIms
u8tiInkNCOFYOqYXML0Hs8N9So4gYzYu9av0QJboAvzCQdpeWR1VIFVyIEVFMskPrEeMmKQEP/C8
n+vwCWHPJnZN021egaQVeBsZB6h2pU9NhVTXpcUbM/QPkBN/G5fHWshDIYd7i2YEbrvYtiP5SV8G
twr01NWYDV+x4Sfrw0c4VJJQI977MOHIPOWfUV4nOm8OY7JyfnI4H22c0/eWMDZV3/mk8FXqVdQA
VmzdYG9Kxdyu0yYPdwLHuEPihDsCBoMA6TSJ79LWu+1K9NtmnIYTSdygulaD6VwCLmuBmYvENwxG
9nwoaWwRqdQZaSuaCQ+tbJ0gd5wT+kR4xO9+FKP15MGTpAOI+KzkuECv5mfZ5ndlAOcrwuhGWpN6
X2mRTeohai24yIF5s9ydfELv3R1Qn4ei7BAqnPLOYYbkBzRE6CXtbVQmJCz1VRkBPcZ4C/oU8A2x
vi27CSI/cwz5rwvJgc+/lZi2orRuY7/5xPjKTogCJR/uYXlneflbGZXfM7xjlk2cIBtOycVEVVAZ
tjwddWtdWxbPQ4QVsDrMrcBMk5z5dveQ8W+LGXKGm52DSXq7wKujVTmBkfiz5///cTN8Tf/8VVag
YplU//ZU5vzvX/S//B9v/Je//OkafzVlW/7u/ut7/eWD2r/9+evwp9QNnn/5A1sh0hn3/U8zP/y0
fdb9TX+Cf7zn//Yv/9EJ+jRXdIJ+fOeoLiz6m/ir+29IT9gR/mdbxL7/GOKP5ue//7h/q6bAhvBv
PgjxT9gOLKhPtuNa1p+Win8nQkGX5v6oXJeOBgeW5L/7IMx/wqbGX/kutgrhmL5j/1+MEDaLfIwO
f2mjENKWCnnEwo6h8D3+1QhhDG3R01gQbpi7aKFjaGGktFdwZzn/sJoOmkZsDDt6syR3d8CT77Sf
HuzR+knKEnl/uuQzosoCFqGTL3zmVZl5V1VO4nXx5UfpgJf0B8M6JJFZ7SfltC+4vm/kXKlPhhvk
htY17+cMo5fbjEinzEVvA7LLn/eoNaJhduPuNsICoLdTziZwovDTavGl0ojH/t19LBJua5xGKC0H
okI1K3wrNgNbJw18hOoIW6PvfHD0Ovd594Ih/9QKEpIpCRNLR00mHToZdPzELfLDIpJl4xeGt2HY
PNUYMsZ2BiNKM7bZ4SoE7rzLSk7ilTHmBwB3JMJ1qNqATmrF/bA3SAFw4IYkI5fwVHr1rUdqZjmk
qn1daqI0ucUiNkL3nXXMpvPf4FWjwfgMlANxNcq3zJxjWU9CJ9VRnZzMDgt4DTqt8OpyZNbyfEEE
kJSPp+M+sQ7+zDoCxGE73OsUAymKAXMTsQhARoBzdHQo0RgcM7uzdKyIaQ1eBkmjksRR5KH66whS
rsNIkY4lKfJJEzmliV/swSK5ZAYvtg4yhUv5sJBsCnTEiUfozvfDx1iHnyadgtJxKE7j19AjIOWR
lOI4P66U6LK1IEXl6DhVrDn79lbqmFVA3qqo6dvMHCBjD62ZfCU6loWnmGFDR7VcMlvxUvG04Itl
0ZAs7vMYGTeLAmc3eR6D3sKw1ObVDWc/qtLjcNinRaULZPHxN5iTASp80vtqMFZh98pJlZXpV/An
ZKbjZpkOnhUk0Lo/UTQyaakOp9npl9JhNU8QW2t1gG3SUTaquiTPOJfeQYzfpouAo4Nvg47AVToM
V+hY3KIDcsojKqd37gwT6jYhRZemunHSsEl9kpD2K/mKrqtxSE1xQZdor43jEchbzPHNNrEcLtTx
ltHy1ZdW9tyEilcq/oOT43LAi/SunjV27EfMCHGR7VrhATYuw0s+YDkZ7fR2SctLwKmccofucTYZ
nRo3IP4F/WfTC1lvZwWnIix7VF+6CIreTEn1BDyfIvk8t/IFRlu0z4rm5Hk0PoQhSzjRjZzb0euW
fhjfF00KCdyfgbFzHYf0kWfzTCxyGU711J5AiPvrhuSk0SM5dEQpFZnKimzloEOWgaBvigIxjlUm
bErXe8c6T4ejOLo6oamjmpO4SXV0s9chTrvqP5oxohXXcr1dufjkEch8JmQ/YenKTQ2EdmUW4hLp
gCgZh341Vt6DwAvb6RBpMFrvbS1vHNyzeXpuSHI6Klq3C4VWOoTqk0al6uUzJJ3aklLNPFancxCs
qvDG6uw9jL+jq2Ot8wlt94jV97MmIxe5RylvCw/dy/HfPB2MJVd0Ln4NpGXRV37iQj4zoN/PBoRa
Ra621gHbWUdtK05AxSy4vP1vRRZ3Xg0YdJHvRsnao730ZHYnsrslGd7ecz4yHerNuoT2EQV2beAn
hmG+zR5bHQMG/Ya1Fn+une4ycsI1vumY3LAiP8x2VoeJI1LFmRE+wmhGeiZvPOvgMfahz1FHkSsp
7gadTW4vbdls0nMvlq+U9LKpY8z2pHe+fn/fkHAuSTqrCFNKHeyaGv+AORwSHYledDi61jHpYAp+
5eSmC8abEJcfekVAESrqXODUt5l3NHXkmh34p9AhbNehZTcBOprLE/1565a0thlNWyDLAxlulurI
i6S6dUyTNQVQLubmLvL5wnQEnHQ216DuWVnebR0SX97UZP5CSXi3dYQ8rjzYzmgAZMtxL8MVNThQ
xswoCfnzVAfRacZ7qEbr1SWhXuuoOqFgXLS0FpFht6riDqfNBWn6kwPiPtRh95nUO8gqS+8d0URw
o1LC8NJmp7yMnpil3sn6HxyPAH1Ckr6q8ffM74sO2A/+cph15D7T4XvKjH8N/jEvumc22UAa1IfS
YX1DgcHQ8f2SHL83EudLqXlrEKEKnmPuQuTfqI3bKLePYzbWzM3LA6yreMMV8zhinenABgwOAIGR
dN3KhCkwxZh1NGRggjYQzOXzog2L0s7frHL6HlhTA6R66U2PvTXAgpa7t6sRBpR5w1ImmjYJ68KD
89Vhv+rxExbQDyIoCAvVMYqFMjcDbeoRe+oxPnWLKH2hWoemGXbTkLDuquYNx4FAgnCHDYEXyCHf
LRwGBx6Dbbug/srukkKltU33NoPcUENwCEV/lHrkh4V90/uPbDnPxMLOEvJDpxEQESwIGCAxssEy
UuorCKGRg2CY3jQQJDgvIEd27b3QcIlsnHZpVf2wJOFRSTSs7hIUMdWzLxU3gOFBiafF3VI8UO57
r5Z2K5cK7cn9QnAx1k4pb6T0GPsiXmEBG6C0Z5VZHoWdhGsA3WwKeGoniAKzIt9N6OaoKPPlx+w/
yS4hf8kSrW64dMiJhiSHnSGyNnpSXBtesyUmOHufbiehJkUWAdpum5rvRt+8tLamRGm+5CGJBZu1
yfmh/u/Ys8jscVRD6tfzjA8qBMg5F8yUXR2a2zUIKUdpgYLyqauU2bJfmftvzKoq4QXgDEjs3dNM
kASuz84X7qdNnpOFyqfRRPlKsKws6kbcRZP7FQlxtY0Sl36sMEgM/l3wAg3+aLVFjYBNNpteFgR+
LBh+eRfwi2UI12wZTpeqo3k0JQhqUx6LALHHUgbXXtxSr/czUcqIY+RXP4Q/sbQe2/pZRsRFylns
g4ETmHLlLooIzuf2O6kmJqjwhRz5q+N/muaUnBp3oALZnZ86rKZ+tJAMZNPB/jQnSMlUHTW8/jO3
gQtinahqxgCKmWQaxmQDiD0b5rMZus94+++TiaBbRqQuXJ5H8DkyHe/JRRzFRGAMUCmeqzeniCtq
ARhFC3OatnbePcL2vi+wnXQpKKd2wMorAaO7sn6qFgwn0XSvORkyTT6qFNJOZQGWyPY1yGBWE+Dd
StoZ7Fa9RwlPBmHZp6YPEfhXxBbac0xuN1KYYLoXogobAhYsFZAlZCp/9I9IJVRSTSPIEMPm1aeW
6ZW740fSpC+8svcDWMkNabn3iNaTUlmElAOblmps/SwqmvSWNsh6lYPnQIlZerpDd06enDhLs0Gh
t3qy/Vujeg1hZstqPNdgpk6cWK7UfcDJ6O9nEsFhAz7SnIp3BUulmyHUmJrNs5DPskN5Bhj+6hpx
tZO9vAy9xDLr/XYzeNJRb159c9R3fZpNurq+ixeaD7qXLHE3FhAmn49geI9WRhdbqyAVvxLDv5f5
gdunu2+78mgkDhByeldlHH1E2eKsEBpyaJnuxVLtvd+B7KFT8hI1wUMZteDm5xOdQI9BY50Gtk6e
C54edT2ukEzsDBmJI8/OkI9tGbDYi0JIqXzruf1aMhHwqKgTfpakozl0ZPPGCGCuMoR3znji1dFs
KrM+UQQJKeABpRNggyknlni8DCX6MtvfjBVwHz2HuXoKHO7OQdCcCaJXWzE8KRVup6nHamHByi68
QDcNhNrUxhMjVzxGrfLVDs0HagvyLbWs5iobw5c0ggZaToj1Kc2vqzKa411OOB1J88UzppvEH7dl
IyLaDox8Q7NLPrxRKzX8igRjlTGSdcVxzCgGsUsfidjSrZA1DVYRcGnLcqDI2DrnlgOhaumohI+0
OaqlXIlGUG8kMzrG5XQtnXCP8T27bZd9kdawYGLidjUH6qUyMNvg6y0IcRyGLnpdwpQihBgfdKOI
byReaFDu2TxJn0oH+uCyQDASsCXkSzL3UYfJaYI1r25MijAooadfIFREstOA6Sj8dNTy0Nr595TI
Hy+/HTrnu50Y8GgP/6xMAwJfbX0UVCrjKqdqTOUJ/HgeaHHKtqb3eFj10T0tR/MN9k2uyipM3wOv
Ix87iu6G6Gl+P4niN5zw9B2/ttRb8YjurTB+crv+5s/bgeQkWxIvgAj7OHudIDj9/d8pvWVHKg+n
qv7wWlPWpPtGm2q/oc77OGPVr7Hsx8NVage/q738YOtuc+3uj7XP38Pwn7PEsXUCAF4c7uskf1Mm
QbNJmRtXlcbenhd8DYOfbFLCBGFKqiCM7Lf6T86AwAF2AnVu97nOITg6kTASTQBYPgN7MaF2Wgq0
OPkFXx8MIEFaW0+HGwg5VIQdLA9ju+hYe7SaZOD5HFHwfEbQRwh9pg6fVrbg/V1irBQcgT6r8GRw
6aw8s3TXUW4drKzaVVqmMrRgxb0KKGR2xkPY86gnGoa2FaFx1aH1mrnsddU6tWT+7Pxpl5/rI8Yi
YC0BjEB8D4CPmvBAcPnbRksz0dRQ8xUVbwR89S+H5hjr1keBc+ffqRbkci3N0WDp4JPbeks5Qv0p
iJznzrpywm7jOxyxfLOGd4lxs8QTjjm9uKPZiccmiiBdPndiEf5WVC4jBrYQ8EMk8Urn1daCotDS
IoG5fYXW2PXDJ3dAxMe8+zXTkb2S1fKEL+SYaaEyQbHkEb7yFA9ZDyA2sOb+nkmdO/74SGsFlG0t
fDKf1VoIhb52bVnzIY/2WiiF4Hc7oZwqa3ie3TbWVBht5FgnWmRNtNzKMxjI5ICzduq5C1cuMqz3
lcehWHVxfi1QbUvUW1vLuLEWdMe0osBs2kJghWSMBrCqV0duttqBOnyVBoGMCuV0lbWf7eCQMdTK
cYmE3CAlJ+Vx1MpyjcRsIzX3WnPucdnCHr84I7ZqCC7xjiC7DijYN7EJHxQjrPlRI2PnWs/OI0Rb
vz5UKV9iCSuGBNhmLuoLwUCqPWBoaW3c0ir5gFxOhdHLqPVzvEnaHkVFDZ++gKefCrlTufUSx6G3
J4PzMeGgpyeBwlWbYGtaqYNNCOEUcrKwMwaBKiI9R3+8qtBTbANfUOkE65KH221L6VI6tQXFTDq8
rpoMh0Bz6b3hzVluuOlk22AYCNKw5l+VLb4vOHJPC4vkk4hpiV9WfW6diRg+EWfGNUymHXf3v3J3
ZsttW10WfhVX34MFHMwX/VdFHCVqoGRatnyDoiUF8zzjjfo5+sX6gyTHFqX4T8KualbfJLGlHIIH
5+xx7bVuJClc1QYgRMMqH+pR3brX4H1NfeemzMEk+XBOW+M1hPICDj71MdSLrSM5c/cuhUqO5DEw
aTJTC9AtMSvyGHKrJvrdzwKGR3Aycq2u5b5lckO6dUMvXAJnwugwNaia2SVadCPTtskANe04K0wa
5PkcCvMQJzBODQcyPWocLiMmMvk30meAwqGClqCCz5yZUVvyVtHsJbNd9cJTpPCsQoltBqD/LIQR
8QSBkpHSPQEaa0PZl0NBNKqI6cY286PbJmYWIhyCSy/wYLijXKJ2gPgH04U1nkfBiJzDTgFWHmkq
BDyZwNa/0FqOriLxiblE+2we5+FaJPUmJxvU4VeCKuszQ6bEg6ALHT057dP8Iu86sPJ2/I2pKPIQ
eJcgxx7RDKQ4uVXclIZYGTriGxDAAYWtxsw1w/mVEo3oPod0sI0u8nwA1Kah/5El5sKXi1ORw5ip
w8E4i5y16FW4eYDetU16xhwOAwsFMoAy5Z3CewCSUS5NxmZP8r5cFVBfQY0ca9dul5sXsIZ704JR
GUQosOgQq0qSfoN65pwN6uetcVXUwALVTr6OU3PR9fmVboMcoERxhsBcNw1VEHAO6ZBvXdUdD16n
/kOvonFOqrsoy6w4KckE5Ir5XtcIw0UQaHcDvcCljwDfiSYN2tzJ+NxwpLkAIWfYUIXbbkoMfyo5
UTJNSm1n2uduaUEmX5bwSGsMySrMCGAMtJnpZfppGJyrI8YECrF79B/XYePmy8TMmAFJk9MyYpI+
1hOLJiXgd7Ts8plAcJPhGdRXhrL5aNf9stflqzwgEoBkyJrikGgMeuajLjizNtD1VE0QiIJ7/2Zw
NnnVBstSTm6p+hqLrh1bOMQtWREDJFAJ6zNFrqc6s51zW4QP6chxOzQZJ77CHMFQyx0IgSuD2GRU
NkDPuPAvEp/8bWjh3ekigmGnkJcypJBLIVPRVrudrlVbO/fauUBE8SS2/BtFLtx5EKOBhkBgoLnR
KTRuEGG0zjq1AOxbiq2tgFfN88y5cy3ONcERjokR93lYm8Y0J3CqKmNWw+cBy4cxH+z6U10Wa/hV
yT8C7Swv8e5wum1hBtgY/UeljhnzjcZr6ehXYYyGETNIxixLN50FTtaJuUt1onsLZjEZIfchmXB1
qg2KNZNl8EXyUHEw9eCLo1YAVSm+4Hbs2z7n3LbgQ0tReKt027lQgiZJj4ykA24MMtmPecUrBFw8
ZpdAnnIzvmtVNZ71ag+HluVJczt6bF39VIj81JHaCyq16sJALKhkdBITCJ1jbzApHIMnsofmdyI7
W5kR0OI6PqOLTQ0NAci2qE6ZrKlPakla5L73rZBwvo6f0XWHg2Pocm3ObZ3zOiG1lNaOglIKhAVM
bCYBmUqlbrNKP7MarI49pLfMi8CUAjOprVGxUiMoi2p31lFqWdWmT7jucSNriPA99SOoA4hsBmNZ
pMP9UMmk2z20tr1uL2TVA24JWUgWnppSB8ImNMFnaxGQUwVdAG6Ga+Lmc+w0ohAjScRU0zeujrp3
sWS4n1Glmr+jMHIS23RMSwDaLlJ/SCenQHuCE6gUBZkKMy8lje3EgMjEfTCLTMziyIPWLF/nibhH
8yZVK0ia41unNzYpGJ40ZqgoTTv8R3DbW4m0yPz8epCpmLn05cfYJZY6CbqK8neyK3sa2GjAAj+P
VnWWLgCOTPUsZwbTgLLOgaht5rUu0M+0RU/KW/W2htdr1fijRPQc0T8QXbHuwx5Cu1qCM5EQgJY5
UzU2aKuUCVS4uwahXEnozZ5kpTWzc+499NjVJVLPEJgL/3ObpuFUs0eQkqtuMYFbCB4gjgUPn0XO
g27I025o1uCG8H/mcJUmBvsJsZBmJZcpCTX8n3Tt24Byr+HgwcYEZToY4uJcNqICz5DQFqHkSIFZ
xoPqUyW2gZEgOJIVp21LrUC4GN1MISDMbbJYcGZUSHqYeJoLpJl+p7GwyseaUwA8tta1r3bsUUEH
eiWX+g00JGvaK0yKaUZETYioDRzNJ/rIhK7pOdjZldY255aKH8HonLYOSDq9ldCk9kj4Kz/Kbnyh
zAwPmnjgsyduiksH8b3pKgPMS/PgDqY9FcHaEMVlUWXdBljq1tY8+KbixkSMWO4hVHZrlP+2WOHT
2C9os0jcyXBbwiGvofU5ZUZ0O7TVg14xeit69yGMpLvC96+Yt89PewaEXF7blFr6ri6Mj7XJCzGk
gmQ5tC6cMF23RbqBW+y8khVqHw5DupqurSki6Z1250UKOKNsWUSIxNjIeTA2GgIckWBwbD9R2rrt
C0aovE4aQWAGAyxIJ4G4MvRhKdr8wvMFHD8lSK/Ulqd6PKD/O/CguaZ+za2S6x2JUyjjp2lpofmg
wYAanbltvXB6d8csE8V9Gl9ThR7iSWx20TQ2yYkiba0mytQE5DQPVcyCzdQoQQe8WswwS/TNmM0s
0E9buGmwtWRYhgHh2jFapiiGzPK82louQ1+OJsMZl5+iOZ1JX9PEuTWIwDkOV1CGQIgKxtvIm4FJ
qMGYkmYu1GvFDldmQDYo+SuRQ+3fEs4mtQ+2FORpswlTQjkRK1dR5W+ShkZrFjczF5XQGcgZWO+S
4hIyIVwyvOa9yg6VxtcMmiqG0HYZrbkh6/im9cc4X0DScUeCBmU5tQ3Ewpl0+eQibh3ClAPU76Rq
hrUvaxaGWjymSYIoME+ch+0spB8L8DjYwl0H9W1z6cpwgCpivEBZcK3ThTS0oAWjv2K6FsmGTD6l
uMplSVEBBBifTg1Nob5mW9HM1CijmiVGtym+9h7AEAg8Sx1mjtyhn5CBQ6VGSTkGJb7OSjfYH515
LippXoX6rB58QzX8KkS5FGKr8CO8NhQDDA+mjZL5UPCXlFgG7UtYAkmkjscPodKc2jSFT+SobzYC
PO5JDhSZGpOYuZSNUZGhOmvLDzlIuZlr0W0NNXj0dedCYkB22agcsSaHs4l5oG5hjyrNkI3aXrMz
MlR+c6MBoT3+o4nBahe19vMfn37wp3+nlz3jd3/64x+r/ljm6UOe/vje3/1YqnYY7HCk8AoIyHXH
HSSucXpvEcNcDlrdh+vTgyoti7h0CBH3EuWb2GNYvgByMuVdTWu9A5BlK9VZV2izPncFEtTFto8o
MCmevJGLYVU17gbsdztT0/ZaDtmOvt0AOePGaISXuiEWWQkzvttR5GxsuZwHQ+KSHSKV4KKF0xq/
l6psbIJ2OK9R7ZkqhXPppOEDAveMj8OmBXcQZJEh2kGCDA5G02lT9JjoinyU4RkmsaAaZJqTPDDR
ziTEn6cKM5lxHpvLqNKgFGkWtaRdOq3jzWHn29i6DHa8b9dRhagnkMKRqUj+7FBBtm2JT0DiTkqj
ZVIPDIlI+efIUT6l3iW9uWIeUKoe4VLzQLf40m0cQnED2VzR0Y3MCAVr8A4uJj7OGdhgGuGGkJtA
1B+2aRqs5Ka79MraWxUeOzqWmWWBvE2TCqoR/WkomCkAnOnCtsvuwTmFDWRywQ95OW2rEWLH37KB
n3fw4U6bGKqp2LxzawhdNCe0cVzgKEmi4M9RV4qq3wRgmzOlPh+CDMzDCE6WqdBH9aIelHumIa/b
HNVHmt9UD4nroWZOt0ygJCemDvy1N5szKRPnmh1+S6MAokUvo058E8jSKfKMQJxI8BXVuyIVgHKi
dWZ6SdEwvEpK57JJeVcq+gEewntkWM7KRquvSrqtEtBncRjCsh06AYIifoKsCyUf6L1nBsNAebIR
BmziugwB+kzRko9VpD2qNRNDZkBtLgPFiwI1ItwnlZsTJBVoIVbggGuODhTK8sJqvXRK2/Y6TOrz
wnYvVce6sOmG2u3acWDztVHHpaUV/z4wj2j3+gWsGGgkADa3+1Fh5orIFZ7Dag03/QkA9HXbm7NU
gKlUaIu55y7wkh7x4tK7q+hfI0Jx3jf1tepQZova5iy29HtnYBgliuZqCYYiRkl1bE2je76MdflM
j8PPyHRexxCjzAyHoBQtPlgAu+tMQ8aD7/cprHKilQFlR8CC07RmtDkrxHmiGFtCvJmSAq1wvP4a
ah/6Ct7wmFMEFq46051uDUL5ka7A+UCbLxu1uP3KZZBEWyde6c8Z2N44bgfnQQ1ymJo5uFsMbh4v
IAP4MsgCjA21fWi6dJeaoCI9Oo4DwWiw6BQm+bGNnfOA9jtuAdfBWJSSqvhQRF5OisZ+ZJZ5qVvz
flg4rnJnOzZDKziWiLaaqD8HzMecDOA/e5XedJbnn1qZkYU+7VdopC5HwbEq6c8G6Ub1IN1MRi3u
PNtkqbpO8+aL6QVbM4JYqcvsClFTwESmfZL2Ym117SPNfrGsdOJrBZIpR+/XIRBmuYlua/TKkWlZ
1t1OJMVSbtSlMEVOx6y4a6OeqqgNRbHAao6qWE4o1n3VfNFr5dKvoq3v4ptiS0HXivKPmyHNOW45
fIufKw84d4RZC7R5hPZUs8qCaktlmYHY5DRBSSdOs03uwM+k+uTFPr0BrVV3SbVJlO4rmPqVX1Dq
tIZrLYkZUQ2uukym7AkyEeSMOlw2A8dI0ui/QFRxpuhgEgnVMwn3LgQo7JSKdMv8B6wGwNr7Ox++
Oax59i1OnYWnUiOt6Jd0KI8y+1OJlcLBcN07CnsNvF+0sjztVKG07aOaBXrnG7LiNv6a6R9onC7j
ZNSst6RHKh+foTD9jLy0adqXepRsEgtkDaaSqC2+NKDiIJtsr2lxbqEzvWhslOV7nTF9BQOdd86N
B0Jsqo4aqRhSN4bwJetjZU6Hg5YWIwBRgoWLEawsu7MQ/gKiUBqsSdoCTeg+UaTOpx7c7ItuY1Ih
TmKSYdv2TiLN2wjTAJPVS3zHIttSQH20encVjDiIJ+OVMsE4zXzjMuvMHbNQGme93EZuR9c9W0AX
9qkCnDAwcucDjtB1HH7EWL46NTPtK7ncfRbKZ62gAjh4ybfez5u5YMBHCJq1VC76ZYBoFeOYIFqB
HmgRAGvfvixl6UZSVGNqBDSq4IrJGMDldc/8yoQYUl01tEOtHO4gt4bIA8YLkFL3upp8Hs95NUqb
eLo0R6MixzNlWZnNpGF4lMpPfod50CunQA5t3ptaTwSO86FzAnKtmPoJOIya8uEsLpt5oge0C8kZ
ooLmFEMnICFkC3PYwuQZkEha3boYOhcacWurFFAFD64PA2CICoZUfpF84Ct2KiMOQD8GXSz6vTDC
op/SpwwG1H1wVZjEDTYkXTgrBYdfIEmoU/yLe3dRu5RbGGbJYXzD90CEOC9CWgqO1UBQEVXrgaoI
OBB6UZ621hvSW7cl2EQkeEtmIXNkjVGBx8kBTlnjDDITe3Pkab8yr3teDjKTyvnnEOIaWCyYZtAy
B+Joym2+DTmERrORiYcYDgDSfAxK9TVDUiV1GUDXBgYKHck8gUTZgCfa+uSkVrykU0w7DeeDeN+9
EygPZVCRCLv9aqiLCJoOqhNsMn5WX3u6/a3VHTp61BuAA478FfJG6HK59HUGaqkTEcrmZ6Zal7Nc
AVuvMS/lS5cKWOSwbj92iLvaFcw/pYtR7DIQNblzWqDo0jCxLKvAa5SRD6hrPxXQTERxx6UKxgy9
J9y1Ywq/XqXdy0V0VUvxN2hJrxgwVE4Y/jVT+UuFnFkasYaPMXSr7mtYfGT+jZKEB7GC3m4ZZ1fo
YRdxjhotG5xJYpVa6aMY9aIp5H3RrW7VtebZ4JbAH6WMQnTjA/tnGjRErDFnBpqxg9F26JCsW+0l
7eFt7Rn3bdVG80iOO2J0+7Jg8Gw0pQ3QuxMG55qFhNOAVnLrx+lHGf4CF7WsBvWb0Q06LnPGakDX
X57GCso7qbbxa1A5tInP3bhipDYqVrlwqOcCAosYTYG49KYNvGlb2dZpow1LTR5wx9HwWOU3pSPf
K3Z5C70wCLTB9uaeln2pfOdrnX92I/G1r1KGE+0zcIk3mkHqkJtnFMLmwq9kcOcUMhCqvIPeasYT
EK9AxnVC9R96AXoxaGSdR3GEmmkNDXKx+X+Gqn7Bh48A7DewavDZP0DXG4YOqy1x6R4w+y/90q8X
+js4bQHI+hVO++m5noDiv1om2vHY9QM4cDHRDR2JXNkQcMNZigI5HMyT7suPJVOfQBtnI/IkZBDc
uqr8/MbHffqznfj1l3wLY3+7zq++wePTxp8+/Od/KLIiG3yDAzdCYSc04iTV0GnDsxWAw3/eCEuZ
mAoboYKrpPTNv49zI9RDT4Q+MQl6FIN3DgMnRITs7M8bYaoINfP1FWHawjYI6/+PNuI+rZNqHIhw
/TT5eRRBf341e5f17aXYW+DHpVAnkDXSJ7BlXdZtS9H2L4U6kS0VrQFLCAFKd+R15Bb+ZDzeHua/
cuD/yu/8nUsxXuaDrAOi3EBQ6WfapmoZtipU6DJfHQZl8vRDYZuKYiv0D49zJ1T1wJ0wJjYG0tJt
jYYJsygKauOvNgI7aWKIZMWSDYZdjOcPPLojof3Fu7E3H/TjbtgTvpvQYBR8/p7j2d/bCMhQuRTQ
PtuGZmnY0WO8G2J/wunvek5jfOGKgQVQqaW+PRDyxMaxMmyEJTFVmLaPbR+Yp1I06/nC/ltb+afn
wYKtVpNZSRnPvwZ56t550CY6JwWPqTPNdbwXQxxqIbQJQxiWYpnWH7S9ry+GNsE2gJZSsafaMZpK
DoQAOHCgpVSY2zMNit2moCdmjQN9r+yDNsEsoCKpMjzywol8XPaB+O9Qv6lPVE1oKvLEOAtVxWvs
bQK/ID9fh6ONHZ7t1T83DPLEImPQZUiusTLEUO8EkjZZh2B7jGOOHcShO6FPNFkljuLyYyGFth86
KBPYvrkK3xOLowsdMFeMyx56KcREtWEhhzrEIN/kn4QiryyDMbG4MpD44FWVJ97zo4wctH3K+L8b
OdgTnVdtcva5Ifynsr8R6kTHVegWKQhz0ZrxHKocXSypHppz6xPI7UcWfE0VJsZS378ZRN2qZRFM
wsk6HomjiyW5GeRFh+6DNaFBJPQxgqL6wFa8dRfEkSSbfJRFlHV8+/BchHnxZf/cZ2gTS2ArKTbx
NbEV+xdDm8g20bSlCgoQx+o5xaEpFgIQ3AdCSYugWSOA2DsOhsU2ybBBaseddP/VOsyf5hYK1QXT
BGGsqcZTtWm/+iCQ3sBxfk81jzHHki0yo8NDaqIGi7xbjJnWU079ynNqE4oTmA1INBSOzLE6DHGo
odQmHHrNAM2E5iSlSYVk5dVG6BODqoNtHnNVTjx7sX9uJVWyCwRlsIH4TEyltW8mBaUHEOLkXuRz
uJWjK8oBnTXMgyvVFCdNmZaFPbpgdHTM/fDBnFgm4dVYsKJkJZSji6PGfdDlQysP1ugVx4haxWPa
9tP3fHUrxMSyZKoOmCJEqZ6y0eNKuZ/Dh/E2H1SuljEPuM1xJ0xaVdAgvzEPlqEJHd96rMHDwYVq
6tDQd+EWXyiTRp/46jAYE5JNIVsomnw/LMd4GNRDD4MxoSuoEBswbaKTaL2xDuqEuoTgNhhPZcvj
sw4UjsYu5EFXgogZsmqdSptFFGWTr+wdB30ixqiBIswYX/AfTx94dLnmy9v5505ToYGjwc5LAUKm
7KSPXvjVvRATOpqjxxSacpS5Jk5/NGgHHQd1YgEiGUssAodgkl/s7QJdDfypbtPmPubujXJoDYYi
NbTiuizDz0POCb3cvp2UMaTcnbFox85TgzjOi/FGwPDvVqM0cA1Cpa2Jz7QYHBwtwM8Xw7AndCu4
Mi/FKIuN+qsO4y+YkT8AM4DHo4cnPI3/WP5Edfhvf+E70OTtAi+98hElQi766vdGFsTnlZ+RJOOf
//UqEX1q5//0w+/t/aePefnfX77f209+9Vnfv9T3v1z5j8WuuPeQbR3RQy9PebmLweNMd9HDrnyF
ZnhqR/x4kDfcjX8YhF+te+OXu2Jc++elKTLoWJRD196mkR/vPswes10BC29SfV9y3PgXJ3boZ9zu
oujxw8Nj9GG6q+9ffYsXu3joJ1ymRTV+woePAJZ3ycNj8fPX+CNSP/hjdoWfpPtLPyVDhy59sXMf
dtFj8mp3ePDnCsShq0/T4iH9trf2S/Xz4LX33+kfHYdDVwYS7Te7vVf50vc+dO3fqoij4t/vvc2X
JurBq8e7IU1e24KXPAmnfejqm7qq413/6tF/ZGGHrn67qzGv35/yB0pvdNuHrj3d5fVj9eocvjw4
junQxf8Ns+2TvR5t/z8zwiuob9558BHE+b/w4H7iv7e4cvji1+hiP/jvnJWxoHfok093mV/tog9/
TkY8QjMO/ZSLd4/MmAQcujIg+Qc/2cV49Pe2/3/hrt7+UoX6wDM53ZW75F0u57Hvfejm/FbsW/bn
uzqirw5dm1Go3XtbPtYVD10btP5rs/782GPH89Clf+OFpXn93l0diz+HLv9u9PLy9KQwBy9f37/H
+z2WFQ5devpIiPp9mR8+Y2y3H7r0+e4Dlj3wi3du6NilOnR9Nv3Db8lD8d//VX4gdPywKdLGf3hM
7t97yyNU/dcf+F5a8Qe8+G2y8R02/N7/9jqRGn/jPnrcFf/6HwAAAP//</cx:binary>
              </cx:geoCache>
            </cx:geography>
          </cx:layoutPr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2</xdr:row>
      <xdr:rowOff>14287</xdr:rowOff>
    </xdr:from>
    <xdr:to>
      <xdr:col>19</xdr:col>
      <xdr:colOff>219075</xdr:colOff>
      <xdr:row>24</xdr:row>
      <xdr:rowOff>76201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802A74A5-722F-45D2-A158-BFF165565C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53875" y="395287"/>
              <a:ext cx="2924175" cy="42529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20200601%20datos%20departamentales%20formato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Pieza"/>
      <sheetName val="PDET"/>
      <sheetName val="Evolución "/>
      <sheetName val="Fuentes"/>
    </sheetNames>
    <sheetDataSet>
      <sheetData sheetId="0"/>
      <sheetData sheetId="1"/>
      <sheetData sheetId="2"/>
      <sheetData sheetId="3">
        <row r="3">
          <cell r="A3" t="str">
            <v>Amazonas</v>
          </cell>
          <cell r="B3">
            <v>3</v>
          </cell>
          <cell r="C3">
            <v>117</v>
          </cell>
          <cell r="D3">
            <v>5</v>
          </cell>
          <cell r="E3">
            <v>2</v>
          </cell>
          <cell r="F3">
            <v>2</v>
          </cell>
          <cell r="G3">
            <v>2613</v>
          </cell>
          <cell r="H3">
            <v>2742</v>
          </cell>
        </row>
        <row r="4">
          <cell r="A4" t="str">
            <v>Antioquia</v>
          </cell>
          <cell r="B4">
            <v>8214</v>
          </cell>
          <cell r="C4">
            <v>2337</v>
          </cell>
          <cell r="D4">
            <v>1576</v>
          </cell>
          <cell r="E4">
            <v>253</v>
          </cell>
          <cell r="F4">
            <v>168</v>
          </cell>
          <cell r="G4">
            <v>99922</v>
          </cell>
          <cell r="H4">
            <v>112470</v>
          </cell>
        </row>
        <row r="5">
          <cell r="A5" t="str">
            <v>Arauca</v>
          </cell>
          <cell r="B5">
            <v>193</v>
          </cell>
          <cell r="C5">
            <v>44</v>
          </cell>
          <cell r="D5">
            <v>20</v>
          </cell>
          <cell r="E5">
            <v>3</v>
          </cell>
          <cell r="F5">
            <v>2</v>
          </cell>
          <cell r="G5">
            <v>1427</v>
          </cell>
          <cell r="H5">
            <v>1689</v>
          </cell>
        </row>
        <row r="6">
          <cell r="A6" t="str">
            <v>Archipiélago de San Andrés Providencia y Santa Catalina</v>
          </cell>
          <cell r="B6">
            <v>355</v>
          </cell>
          <cell r="C6">
            <v>14</v>
          </cell>
          <cell r="D6">
            <v>25</v>
          </cell>
          <cell r="E6">
            <v>2</v>
          </cell>
          <cell r="F6">
            <v>1</v>
          </cell>
          <cell r="G6">
            <v>741</v>
          </cell>
          <cell r="H6">
            <v>1138</v>
          </cell>
        </row>
        <row r="7">
          <cell r="A7" t="str">
            <v>Atlántico</v>
          </cell>
          <cell r="B7">
            <v>327</v>
          </cell>
          <cell r="C7">
            <v>1388</v>
          </cell>
          <cell r="D7">
            <v>88</v>
          </cell>
          <cell r="E7">
            <v>16</v>
          </cell>
          <cell r="F7">
            <v>99</v>
          </cell>
          <cell r="G7">
            <v>27390</v>
          </cell>
          <cell r="H7">
            <v>29308</v>
          </cell>
        </row>
        <row r="8">
          <cell r="A8" t="str">
            <v>Barranquilla D.E.</v>
          </cell>
          <cell r="B8">
            <v>547</v>
          </cell>
          <cell r="C8">
            <v>1674</v>
          </cell>
          <cell r="D8">
            <v>25</v>
          </cell>
          <cell r="E8">
            <v>2</v>
          </cell>
          <cell r="F8">
            <v>115</v>
          </cell>
          <cell r="G8">
            <v>35646</v>
          </cell>
          <cell r="H8">
            <v>38009</v>
          </cell>
        </row>
        <row r="9">
          <cell r="A9" t="str">
            <v>Bogotá D.C.</v>
          </cell>
          <cell r="B9">
            <v>20721</v>
          </cell>
          <cell r="C9">
            <v>6714</v>
          </cell>
          <cell r="D9">
            <v>3486</v>
          </cell>
          <cell r="E9">
            <v>640</v>
          </cell>
          <cell r="F9">
            <v>458</v>
          </cell>
          <cell r="G9">
            <v>232255</v>
          </cell>
          <cell r="H9">
            <v>264274</v>
          </cell>
        </row>
        <row r="10">
          <cell r="A10" t="str">
            <v>Bolívar</v>
          </cell>
          <cell r="B10">
            <v>164</v>
          </cell>
          <cell r="C10">
            <v>222</v>
          </cell>
          <cell r="D10">
            <v>93</v>
          </cell>
          <cell r="E10">
            <v>17</v>
          </cell>
          <cell r="F10">
            <v>27</v>
          </cell>
          <cell r="G10">
            <v>5251</v>
          </cell>
          <cell r="H10">
            <v>5774</v>
          </cell>
        </row>
        <row r="11">
          <cell r="A11" t="str">
            <v>Boyacá</v>
          </cell>
          <cell r="B11">
            <v>1042</v>
          </cell>
          <cell r="C11">
            <v>144</v>
          </cell>
          <cell r="D11">
            <v>231</v>
          </cell>
          <cell r="E11">
            <v>12</v>
          </cell>
          <cell r="F11">
            <v>18</v>
          </cell>
          <cell r="G11">
            <v>5568</v>
          </cell>
          <cell r="H11">
            <v>7015</v>
          </cell>
        </row>
        <row r="12">
          <cell r="A12" t="str">
            <v>Buenaventura D.E.</v>
          </cell>
          <cell r="B12">
            <v>22</v>
          </cell>
          <cell r="C12">
            <v>168</v>
          </cell>
          <cell r="D12">
            <v>23</v>
          </cell>
          <cell r="E12">
            <v>4</v>
          </cell>
          <cell r="F12">
            <v>7</v>
          </cell>
          <cell r="G12">
            <v>2341</v>
          </cell>
          <cell r="H12">
            <v>2565</v>
          </cell>
        </row>
        <row r="13">
          <cell r="A13" t="str">
            <v>Caldas</v>
          </cell>
          <cell r="B13">
            <v>1064</v>
          </cell>
          <cell r="C13">
            <v>125</v>
          </cell>
          <cell r="D13">
            <v>130</v>
          </cell>
          <cell r="E13">
            <v>16</v>
          </cell>
          <cell r="F13">
            <v>21</v>
          </cell>
          <cell r="G13">
            <v>4307</v>
          </cell>
          <cell r="H13">
            <v>5663</v>
          </cell>
        </row>
        <row r="14">
          <cell r="A14" t="str">
            <v>Caquetá</v>
          </cell>
          <cell r="B14">
            <v>671</v>
          </cell>
          <cell r="C14">
            <v>296</v>
          </cell>
          <cell r="D14">
            <v>307</v>
          </cell>
          <cell r="E14">
            <v>19</v>
          </cell>
          <cell r="F14">
            <v>21</v>
          </cell>
          <cell r="G14">
            <v>7115</v>
          </cell>
          <cell r="H14">
            <v>8429</v>
          </cell>
        </row>
        <row r="15">
          <cell r="A15" t="str">
            <v>Cartagena D.T. y C.</v>
          </cell>
          <cell r="B15">
            <v>320</v>
          </cell>
          <cell r="C15">
            <v>544</v>
          </cell>
          <cell r="D15">
            <v>63</v>
          </cell>
          <cell r="E15">
            <v>13</v>
          </cell>
          <cell r="F15">
            <v>39</v>
          </cell>
          <cell r="G15">
            <v>21837</v>
          </cell>
          <cell r="H15">
            <v>22816</v>
          </cell>
        </row>
        <row r="16">
          <cell r="A16" t="str">
            <v>Casanare</v>
          </cell>
          <cell r="B16">
            <v>465</v>
          </cell>
          <cell r="C16">
            <v>46</v>
          </cell>
          <cell r="D16">
            <v>110</v>
          </cell>
          <cell r="E16">
            <v>16</v>
          </cell>
          <cell r="F16">
            <v>4</v>
          </cell>
          <cell r="G16">
            <v>1570</v>
          </cell>
          <cell r="H16">
            <v>2211</v>
          </cell>
        </row>
        <row r="17">
          <cell r="A17" t="str">
            <v>Cauca</v>
          </cell>
          <cell r="B17">
            <v>899</v>
          </cell>
          <cell r="C17">
            <v>257</v>
          </cell>
          <cell r="D17">
            <v>410</v>
          </cell>
          <cell r="E17">
            <v>68</v>
          </cell>
          <cell r="F17">
            <v>31</v>
          </cell>
          <cell r="G17">
            <v>7558</v>
          </cell>
          <cell r="H17">
            <v>9223</v>
          </cell>
        </row>
        <row r="18">
          <cell r="A18" t="str">
            <v>Cesar</v>
          </cell>
          <cell r="B18">
            <v>2399</v>
          </cell>
          <cell r="C18">
            <v>565</v>
          </cell>
          <cell r="D18">
            <v>828</v>
          </cell>
          <cell r="E18">
            <v>60</v>
          </cell>
          <cell r="F18">
            <v>28</v>
          </cell>
          <cell r="G18">
            <v>15580</v>
          </cell>
          <cell r="H18">
            <v>19460</v>
          </cell>
        </row>
        <row r="19">
          <cell r="A19" t="str">
            <v>Chocó</v>
          </cell>
          <cell r="B19">
            <v>41</v>
          </cell>
          <cell r="C19">
            <v>155</v>
          </cell>
          <cell r="D19">
            <v>49</v>
          </cell>
          <cell r="E19">
            <v>4</v>
          </cell>
          <cell r="F19">
            <v>12</v>
          </cell>
          <cell r="G19">
            <v>3729</v>
          </cell>
          <cell r="H19">
            <v>3990</v>
          </cell>
        </row>
        <row r="20">
          <cell r="A20" t="str">
            <v>Córdoba</v>
          </cell>
          <cell r="B20">
            <v>564</v>
          </cell>
          <cell r="C20">
            <v>1526</v>
          </cell>
          <cell r="D20">
            <v>607</v>
          </cell>
          <cell r="E20">
            <v>22</v>
          </cell>
          <cell r="F20">
            <v>117</v>
          </cell>
          <cell r="G20">
            <v>20855</v>
          </cell>
          <cell r="H20">
            <v>23691</v>
          </cell>
        </row>
        <row r="21">
          <cell r="A21" t="str">
            <v>Cundinamarca</v>
          </cell>
          <cell r="B21">
            <v>2542</v>
          </cell>
          <cell r="C21">
            <v>973</v>
          </cell>
          <cell r="D21">
            <v>640</v>
          </cell>
          <cell r="E21">
            <v>75</v>
          </cell>
          <cell r="F21">
            <v>45</v>
          </cell>
          <cell r="G21">
            <v>28706</v>
          </cell>
          <cell r="H21">
            <v>32981</v>
          </cell>
        </row>
        <row r="22">
          <cell r="A22" t="str">
            <v>Huila</v>
          </cell>
          <cell r="B22">
            <v>1862</v>
          </cell>
          <cell r="C22">
            <v>344</v>
          </cell>
          <cell r="D22">
            <v>167</v>
          </cell>
          <cell r="E22">
            <v>86</v>
          </cell>
          <cell r="F22">
            <v>23</v>
          </cell>
          <cell r="G22">
            <v>8799</v>
          </cell>
          <cell r="H22">
            <v>11281</v>
          </cell>
        </row>
        <row r="23">
          <cell r="A23" t="str">
            <v>La Guajira</v>
          </cell>
          <cell r="B23">
            <v>501</v>
          </cell>
          <cell r="C23">
            <v>297</v>
          </cell>
          <cell r="D23">
            <v>217</v>
          </cell>
          <cell r="E23">
            <v>20</v>
          </cell>
          <cell r="F23">
            <v>15</v>
          </cell>
          <cell r="G23">
            <v>6937</v>
          </cell>
          <cell r="H23">
            <v>7987</v>
          </cell>
        </row>
        <row r="24">
          <cell r="A24" t="str">
            <v>Magdalena</v>
          </cell>
          <cell r="B24">
            <v>229</v>
          </cell>
          <cell r="C24">
            <v>388</v>
          </cell>
          <cell r="D24">
            <v>172</v>
          </cell>
          <cell r="E24">
            <v>15</v>
          </cell>
          <cell r="F24">
            <v>39</v>
          </cell>
          <cell r="G24">
            <v>4296</v>
          </cell>
          <cell r="H24">
            <v>5139</v>
          </cell>
        </row>
        <row r="25">
          <cell r="A25" t="str">
            <v>Meta</v>
          </cell>
          <cell r="B25">
            <v>1405</v>
          </cell>
          <cell r="C25">
            <v>404</v>
          </cell>
          <cell r="D25">
            <v>227</v>
          </cell>
          <cell r="E25">
            <v>16</v>
          </cell>
          <cell r="F25">
            <v>23</v>
          </cell>
          <cell r="G25">
            <v>13658</v>
          </cell>
          <cell r="H25">
            <v>15733</v>
          </cell>
        </row>
        <row r="26">
          <cell r="A26" t="str">
            <v>Nariño</v>
          </cell>
          <cell r="B26">
            <v>964</v>
          </cell>
          <cell r="C26">
            <v>675</v>
          </cell>
          <cell r="D26">
            <v>463</v>
          </cell>
          <cell r="E26">
            <v>41</v>
          </cell>
          <cell r="F26">
            <v>41</v>
          </cell>
          <cell r="G26">
            <v>15993</v>
          </cell>
          <cell r="H26">
            <v>18177</v>
          </cell>
        </row>
        <row r="27">
          <cell r="A27" t="str">
            <v>Norte de Santander</v>
          </cell>
          <cell r="B27">
            <v>872</v>
          </cell>
          <cell r="C27">
            <v>880</v>
          </cell>
          <cell r="D27">
            <v>387</v>
          </cell>
          <cell r="E27">
            <v>75</v>
          </cell>
          <cell r="F27">
            <v>25</v>
          </cell>
          <cell r="G27">
            <v>13267</v>
          </cell>
          <cell r="H27">
            <v>15506</v>
          </cell>
        </row>
        <row r="28">
          <cell r="A28" t="str">
            <v>Putumayo</v>
          </cell>
          <cell r="B28">
            <v>107</v>
          </cell>
          <cell r="C28">
            <v>169</v>
          </cell>
          <cell r="D28">
            <v>190</v>
          </cell>
          <cell r="E28">
            <v>6</v>
          </cell>
          <cell r="F28">
            <v>6</v>
          </cell>
          <cell r="G28">
            <v>3255</v>
          </cell>
          <cell r="H28">
            <v>3733</v>
          </cell>
        </row>
        <row r="29">
          <cell r="A29" t="str">
            <v>Risaralda</v>
          </cell>
          <cell r="B29">
            <v>1349</v>
          </cell>
          <cell r="C29">
            <v>237</v>
          </cell>
          <cell r="D29">
            <v>271</v>
          </cell>
          <cell r="E29">
            <v>55</v>
          </cell>
          <cell r="F29">
            <v>14</v>
          </cell>
          <cell r="G29">
            <v>9027</v>
          </cell>
          <cell r="H29">
            <v>10953</v>
          </cell>
        </row>
        <row r="30">
          <cell r="A30" t="str">
            <v>Santa Marta D.T. y C.</v>
          </cell>
          <cell r="B30">
            <v>293</v>
          </cell>
          <cell r="C30">
            <v>434</v>
          </cell>
          <cell r="D30">
            <v>195</v>
          </cell>
          <cell r="E30">
            <v>17</v>
          </cell>
          <cell r="F30">
            <v>24</v>
          </cell>
          <cell r="G30">
            <v>9003</v>
          </cell>
          <cell r="H30">
            <v>9966</v>
          </cell>
        </row>
        <row r="31">
          <cell r="A31" t="str">
            <v>Santander</v>
          </cell>
          <cell r="B31">
            <v>3092</v>
          </cell>
          <cell r="C31">
            <v>1271</v>
          </cell>
          <cell r="D31">
            <v>1173</v>
          </cell>
          <cell r="E31">
            <v>104</v>
          </cell>
          <cell r="F31">
            <v>51</v>
          </cell>
          <cell r="G31">
            <v>24722</v>
          </cell>
          <cell r="H31">
            <v>30413</v>
          </cell>
        </row>
        <row r="32">
          <cell r="A32" t="str">
            <v>Sucre</v>
          </cell>
          <cell r="B32">
            <v>300</v>
          </cell>
          <cell r="C32">
            <v>575</v>
          </cell>
          <cell r="D32">
            <v>219</v>
          </cell>
          <cell r="E32">
            <v>12</v>
          </cell>
          <cell r="F32">
            <v>29</v>
          </cell>
          <cell r="G32">
            <v>12864</v>
          </cell>
          <cell r="H32">
            <v>13999</v>
          </cell>
        </row>
        <row r="33">
          <cell r="A33" t="str">
            <v>Tolima</v>
          </cell>
          <cell r="B33">
            <v>1042</v>
          </cell>
          <cell r="C33">
            <v>319</v>
          </cell>
          <cell r="D33">
            <v>388</v>
          </cell>
          <cell r="E33">
            <v>29</v>
          </cell>
          <cell r="F33">
            <v>42</v>
          </cell>
          <cell r="G33">
            <v>10244</v>
          </cell>
          <cell r="H33">
            <v>12064</v>
          </cell>
        </row>
        <row r="34">
          <cell r="A34" t="str">
            <v>Valle del Cauca</v>
          </cell>
          <cell r="B34">
            <v>4520</v>
          </cell>
          <cell r="C34">
            <v>2052</v>
          </cell>
          <cell r="D34">
            <v>1322</v>
          </cell>
          <cell r="E34">
            <v>239</v>
          </cell>
          <cell r="F34">
            <v>146</v>
          </cell>
          <cell r="G34">
            <v>50237</v>
          </cell>
          <cell r="H34">
            <v>58516</v>
          </cell>
        </row>
        <row r="35">
          <cell r="A35" t="str">
            <v>Vaupés</v>
          </cell>
          <cell r="B35">
            <v>62</v>
          </cell>
          <cell r="C35">
            <v>9</v>
          </cell>
          <cell r="D35">
            <v>14</v>
          </cell>
          <cell r="E35">
            <v>2</v>
          </cell>
          <cell r="G35">
            <v>667</v>
          </cell>
          <cell r="H35">
            <v>754</v>
          </cell>
        </row>
        <row r="36">
          <cell r="A36" t="str">
            <v>Quindío</v>
          </cell>
          <cell r="B36">
            <v>771</v>
          </cell>
          <cell r="C36">
            <v>96</v>
          </cell>
          <cell r="D36">
            <v>81</v>
          </cell>
          <cell r="E36">
            <v>4</v>
          </cell>
          <cell r="F36">
            <v>1</v>
          </cell>
          <cell r="G36">
            <v>2416</v>
          </cell>
          <cell r="H36">
            <v>3369</v>
          </cell>
        </row>
        <row r="37">
          <cell r="A37" t="str">
            <v>Guainía</v>
          </cell>
          <cell r="B37">
            <v>114</v>
          </cell>
          <cell r="C37">
            <v>12</v>
          </cell>
          <cell r="D37">
            <v>15</v>
          </cell>
          <cell r="G37">
            <v>626</v>
          </cell>
          <cell r="H37">
            <v>767</v>
          </cell>
        </row>
        <row r="38">
          <cell r="A38" t="str">
            <v>Vichada</v>
          </cell>
          <cell r="B38">
            <v>26</v>
          </cell>
          <cell r="C38">
            <v>4</v>
          </cell>
          <cell r="D38">
            <v>4</v>
          </cell>
          <cell r="E38">
            <v>1</v>
          </cell>
          <cell r="G38">
            <v>444</v>
          </cell>
          <cell r="H38">
            <v>479</v>
          </cell>
        </row>
        <row r="39">
          <cell r="A39" t="str">
            <v>Guaviare</v>
          </cell>
          <cell r="B39">
            <v>138</v>
          </cell>
          <cell r="C39">
            <v>13</v>
          </cell>
          <cell r="D39">
            <v>9</v>
          </cell>
          <cell r="E39">
            <v>4</v>
          </cell>
          <cell r="F39">
            <v>2</v>
          </cell>
          <cell r="G39">
            <v>606</v>
          </cell>
          <cell r="H39">
            <v>772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C52E8-38CE-4AC7-8BE4-1AEFF8E0B8BB}">
  <dimension ref="A1:O42"/>
  <sheetViews>
    <sheetView tabSelected="1" workbookViewId="0">
      <selection activeCell="B2" sqref="B2"/>
    </sheetView>
  </sheetViews>
  <sheetFormatPr baseColWidth="10" defaultColWidth="11.5703125" defaultRowHeight="15" x14ac:dyDescent="0.25"/>
  <cols>
    <col min="1" max="1" width="1" style="1" customWidth="1"/>
    <col min="2" max="2" width="26.5703125" customWidth="1"/>
    <col min="3" max="14" width="5.85546875" customWidth="1"/>
    <col min="15" max="15" width="12.5703125" bestFit="1" customWidth="1"/>
  </cols>
  <sheetData>
    <row r="1" spans="1:15" x14ac:dyDescent="0.25">
      <c r="B1" t="s">
        <v>50</v>
      </c>
      <c r="C1" s="1">
        <v>2</v>
      </c>
      <c r="D1" s="1"/>
      <c r="E1" s="1">
        <v>3</v>
      </c>
      <c r="F1" s="1"/>
      <c r="G1" s="1">
        <v>4</v>
      </c>
      <c r="H1" s="1"/>
      <c r="I1" s="1">
        <v>5</v>
      </c>
      <c r="J1" s="1"/>
      <c r="K1" s="1">
        <v>6</v>
      </c>
      <c r="L1" s="1"/>
      <c r="M1" s="1">
        <v>7</v>
      </c>
      <c r="N1" s="1"/>
      <c r="O1" s="1"/>
    </row>
    <row r="2" spans="1:15" x14ac:dyDescent="0.25">
      <c r="C2" s="6" t="s">
        <v>49</v>
      </c>
      <c r="D2" s="6"/>
      <c r="E2" s="6" t="s">
        <v>48</v>
      </c>
      <c r="F2" s="6"/>
      <c r="G2" s="6" t="s">
        <v>47</v>
      </c>
      <c r="H2" s="6"/>
      <c r="I2" s="6" t="s">
        <v>46</v>
      </c>
      <c r="J2" s="6"/>
      <c r="K2" s="6" t="s">
        <v>45</v>
      </c>
      <c r="L2" s="6"/>
      <c r="M2" s="6" t="s">
        <v>44</v>
      </c>
      <c r="N2" s="6"/>
      <c r="O2" s="5" t="s">
        <v>5</v>
      </c>
    </row>
    <row r="3" spans="1:15" x14ac:dyDescent="0.25">
      <c r="A3" s="1" t="s">
        <v>43</v>
      </c>
      <c r="B3" t="s">
        <v>42</v>
      </c>
      <c r="C3" t="s">
        <v>40</v>
      </c>
      <c r="D3" t="s">
        <v>41</v>
      </c>
      <c r="E3" t="s">
        <v>40</v>
      </c>
      <c r="F3" t="s">
        <v>41</v>
      </c>
      <c r="G3" t="s">
        <v>40</v>
      </c>
      <c r="H3" t="s">
        <v>41</v>
      </c>
      <c r="I3" t="s">
        <v>40</v>
      </c>
      <c r="J3" t="s">
        <v>41</v>
      </c>
      <c r="K3" t="s">
        <v>40</v>
      </c>
      <c r="L3" t="s">
        <v>41</v>
      </c>
      <c r="M3" t="s">
        <v>40</v>
      </c>
      <c r="N3" t="s">
        <v>41</v>
      </c>
      <c r="O3" t="s">
        <v>40</v>
      </c>
    </row>
    <row r="4" spans="1:15" x14ac:dyDescent="0.25">
      <c r="A4" s="1" t="s">
        <v>10</v>
      </c>
      <c r="B4" s="3" t="s">
        <v>39</v>
      </c>
      <c r="C4">
        <f>VLOOKUP($B4,[1]Fuentes!$A$3:$H$37,C$1,FALSE)</f>
        <v>3</v>
      </c>
      <c r="D4" s="2">
        <f>C4/$O4</f>
        <v>1.0940919037199124E-3</v>
      </c>
      <c r="E4">
        <f>VLOOKUP($B4,[1]Fuentes!$A$3:$H$37,E$1,FALSE)</f>
        <v>117</v>
      </c>
      <c r="F4" s="2">
        <f>E4/$O4</f>
        <v>4.2669584245076587E-2</v>
      </c>
      <c r="G4">
        <f>VLOOKUP($B4,[1]Fuentes!$A$3:$H$37,G$1,FALSE)</f>
        <v>5</v>
      </c>
      <c r="H4" s="2">
        <f>G4/$O4</f>
        <v>1.8234865061998542E-3</v>
      </c>
      <c r="I4">
        <f>VLOOKUP($B4,[1]Fuentes!$A$3:$H$37,I$1,FALSE)</f>
        <v>2</v>
      </c>
      <c r="J4" s="2">
        <f>I4/$O4</f>
        <v>7.2939460247994166E-4</v>
      </c>
      <c r="K4">
        <f>VLOOKUP($B4,[1]Fuentes!$A$3:$H$37,K$1,FALSE)</f>
        <v>2</v>
      </c>
      <c r="L4" s="2">
        <f>K4/$O4</f>
        <v>7.2939460247994166E-4</v>
      </c>
      <c r="M4">
        <f>VLOOKUP($B4,[1]Fuentes!$A$3:$H$37,M$1,FALSE)</f>
        <v>2613</v>
      </c>
      <c r="N4" s="2">
        <f>M4/$O4</f>
        <v>0.95295404814004381</v>
      </c>
      <c r="O4">
        <f>C4+E4+G4+I4+K4+M4</f>
        <v>2742</v>
      </c>
    </row>
    <row r="5" spans="1:15" x14ac:dyDescent="0.25">
      <c r="A5" s="1" t="s">
        <v>10</v>
      </c>
      <c r="B5" s="3" t="s">
        <v>38</v>
      </c>
      <c r="C5">
        <f>VLOOKUP($B5,[1]Fuentes!$A$3:$H$37,C$1,FALSE)</f>
        <v>8214</v>
      </c>
      <c r="D5" s="2">
        <f>C5/$O5</f>
        <v>7.3032808748999728E-2</v>
      </c>
      <c r="E5">
        <f>VLOOKUP($B5,[1]Fuentes!$A$3:$H$37,E$1,FALSE)</f>
        <v>2337</v>
      </c>
      <c r="F5" s="2">
        <f>E5/$O5</f>
        <v>2.0778874366497734E-2</v>
      </c>
      <c r="G5">
        <f>VLOOKUP($B5,[1]Fuentes!$A$3:$H$37,G$1,FALSE)</f>
        <v>1576</v>
      </c>
      <c r="H5" s="2">
        <f>G5/$O5</f>
        <v>1.4012625589045967E-2</v>
      </c>
      <c r="I5">
        <f>VLOOKUP($B5,[1]Fuentes!$A$3:$H$37,I$1,FALSE)</f>
        <v>253</v>
      </c>
      <c r="J5" s="2">
        <f>I5/$O5</f>
        <v>2.2494887525562374E-3</v>
      </c>
      <c r="K5">
        <f>VLOOKUP($B5,[1]Fuentes!$A$3:$H$37,K$1,FALSE)</f>
        <v>168</v>
      </c>
      <c r="L5" s="2">
        <f>K5/$O5</f>
        <v>1.4937316617764738E-3</v>
      </c>
      <c r="M5">
        <f>VLOOKUP($B5,[1]Fuentes!$A$3:$H$37,M$1,FALSE)</f>
        <v>99922</v>
      </c>
      <c r="N5" s="2">
        <f>M5/$O5</f>
        <v>0.88843247088112387</v>
      </c>
      <c r="O5">
        <f>C5+E5+G5+I5+K5+M5</f>
        <v>112470</v>
      </c>
    </row>
    <row r="6" spans="1:15" x14ac:dyDescent="0.25">
      <c r="A6" s="1" t="s">
        <v>10</v>
      </c>
      <c r="B6" s="3" t="s">
        <v>37</v>
      </c>
      <c r="C6">
        <f>VLOOKUP($B6,[1]Fuentes!$A$3:$H$37,C$1,FALSE)</f>
        <v>193</v>
      </c>
      <c r="D6" s="2"/>
      <c r="E6">
        <f>VLOOKUP($B6,[1]Fuentes!$A$3:$H$37,E$1,FALSE)</f>
        <v>44</v>
      </c>
      <c r="F6" s="2">
        <f>E6/$O6</f>
        <v>2.605091770278271E-2</v>
      </c>
      <c r="G6">
        <f>VLOOKUP($B6,[1]Fuentes!$A$3:$H$37,G$1,FALSE)</f>
        <v>20</v>
      </c>
      <c r="H6" s="2">
        <f>G6/$O6</f>
        <v>1.1841326228537596E-2</v>
      </c>
      <c r="I6">
        <f>VLOOKUP($B6,[1]Fuentes!$A$3:$H$37,I$1,FALSE)</f>
        <v>3</v>
      </c>
      <c r="J6" s="2">
        <f>I6/$O6</f>
        <v>1.7761989342806395E-3</v>
      </c>
      <c r="K6">
        <f>VLOOKUP($B6,[1]Fuentes!$A$3:$H$37,K$1,FALSE)</f>
        <v>2</v>
      </c>
      <c r="L6" s="2">
        <f>K6/$O6</f>
        <v>1.1841326228537595E-3</v>
      </c>
      <c r="M6">
        <f>VLOOKUP($B6,[1]Fuentes!$A$3:$H$37,M$1,FALSE)</f>
        <v>1427</v>
      </c>
      <c r="N6" s="2">
        <f>M6/$O6</f>
        <v>0.84487862640615752</v>
      </c>
      <c r="O6">
        <f>C6+E6+G6+I6+K6+M6</f>
        <v>1689</v>
      </c>
    </row>
    <row r="7" spans="1:15" ht="30" x14ac:dyDescent="0.25">
      <c r="A7" s="1" t="s">
        <v>10</v>
      </c>
      <c r="B7" s="3" t="s">
        <v>36</v>
      </c>
      <c r="C7">
        <f>VLOOKUP($B7,[1]Fuentes!$A$3:$H$37,C$1,FALSE)</f>
        <v>355</v>
      </c>
      <c r="D7" s="2">
        <f>C7/$O7</f>
        <v>0.31195079086115995</v>
      </c>
      <c r="E7">
        <f>VLOOKUP($B7,[1]Fuentes!$A$3:$H$37,E$1,FALSE)</f>
        <v>14</v>
      </c>
      <c r="F7" s="2">
        <f>E7/$O7</f>
        <v>1.2302284710017574E-2</v>
      </c>
      <c r="G7">
        <f>VLOOKUP($B7,[1]Fuentes!$A$3:$H$37,G$1,FALSE)</f>
        <v>25</v>
      </c>
      <c r="H7" s="2">
        <f>G7/$O7</f>
        <v>2.1968365553602813E-2</v>
      </c>
      <c r="I7">
        <f>VLOOKUP($B7,[1]Fuentes!$A$3:$H$37,I$1,FALSE)</f>
        <v>2</v>
      </c>
      <c r="J7" s="2">
        <f>I7/$O7</f>
        <v>1.7574692442882249E-3</v>
      </c>
      <c r="K7">
        <f>VLOOKUP($B7,[1]Fuentes!$A$3:$H$37,K$1,FALSE)</f>
        <v>1</v>
      </c>
      <c r="L7" s="2">
        <f>K7/$O7</f>
        <v>8.7873462214411243E-4</v>
      </c>
      <c r="M7">
        <f>VLOOKUP($B7,[1]Fuentes!$A$3:$H$37,M$1,FALSE)</f>
        <v>741</v>
      </c>
      <c r="N7" s="2">
        <f>M7/$O7</f>
        <v>0.65114235500878737</v>
      </c>
      <c r="O7">
        <f>C7+E7+G7+I7+K7+M7</f>
        <v>1138</v>
      </c>
    </row>
    <row r="8" spans="1:15" x14ac:dyDescent="0.25">
      <c r="A8" s="1" t="s">
        <v>10</v>
      </c>
      <c r="B8" s="3" t="s">
        <v>35</v>
      </c>
      <c r="C8">
        <f>VLOOKUP($B8,[1]Fuentes!$A$3:$H$37,C$1,FALSE)+VLOOKUP($B39,[1]Fuentes!$A$3:$H$37,C$1,FALSE)</f>
        <v>874</v>
      </c>
      <c r="D8" s="2">
        <f>C8/$O8</f>
        <v>1.2983347445667513E-2</v>
      </c>
      <c r="E8">
        <f>VLOOKUP($B8,[1]Fuentes!$A$3:$H$37,E$1,FALSE)+VLOOKUP($B39,[1]Fuentes!$A$3:$H$37,E$1,FALSE)</f>
        <v>3062</v>
      </c>
      <c r="F8" s="2">
        <f>E8/$O8</f>
        <v>4.5486281325668107E-2</v>
      </c>
      <c r="G8">
        <f>VLOOKUP($B8,[1]Fuentes!$A$3:$H$37,G$1,FALSE)+VLOOKUP($B39,[1]Fuentes!$A$3:$H$37,G$1,FALSE)</f>
        <v>113</v>
      </c>
      <c r="H8" s="2">
        <f>G8/$O8</f>
        <v>1.6786250129982026E-3</v>
      </c>
      <c r="I8">
        <f>VLOOKUP($B8,[1]Fuentes!$A$3:$H$37,I$1,FALSE)+VLOOKUP($B39,[1]Fuentes!$A$3:$H$37,I$1,FALSE)</f>
        <v>18</v>
      </c>
      <c r="J8" s="2">
        <f>I8/$O8</f>
        <v>2.673915949908641E-4</v>
      </c>
      <c r="K8">
        <f>VLOOKUP($B8,[1]Fuentes!$A$3:$H$37,K$1,FALSE)+VLOOKUP($B39,[1]Fuentes!$A$3:$H$37,K$1,FALSE)</f>
        <v>214</v>
      </c>
      <c r="L8" s="2">
        <f>K8/$O8</f>
        <v>3.1789889626691625E-3</v>
      </c>
      <c r="M8">
        <f>VLOOKUP($B8,[1]Fuentes!$A$3:$H$37,M$1,FALSE)+VLOOKUP($B39,[1]Fuentes!$A$3:$H$37,M$1,FALSE)</f>
        <v>63036</v>
      </c>
      <c r="N8" s="2">
        <f>M8/$O8</f>
        <v>0.93640536565800614</v>
      </c>
      <c r="O8">
        <f>C8+E8+G8+I8+K8+M8</f>
        <v>67317</v>
      </c>
    </row>
    <row r="9" spans="1:15" x14ac:dyDescent="0.25">
      <c r="A9" s="1" t="s">
        <v>10</v>
      </c>
      <c r="B9" s="3" t="s">
        <v>34</v>
      </c>
      <c r="C9">
        <f>VLOOKUP($B9,[1]Fuentes!$A$3:$H$37,C$1,FALSE)</f>
        <v>20721</v>
      </c>
      <c r="D9" s="2">
        <f>C9/$O9</f>
        <v>7.840725913256695E-2</v>
      </c>
      <c r="E9">
        <f>VLOOKUP($B9,[1]Fuentes!$A$3:$H$37,E$1,FALSE)</f>
        <v>6714</v>
      </c>
      <c r="F9" s="2">
        <f>E9/$O9</f>
        <v>2.5405450403747625E-2</v>
      </c>
      <c r="G9">
        <f>VLOOKUP($B9,[1]Fuentes!$A$3:$H$37,G$1,FALSE)</f>
        <v>3486</v>
      </c>
      <c r="H9" s="2">
        <f>G9/$O9</f>
        <v>1.3190854946003012E-2</v>
      </c>
      <c r="I9">
        <f>VLOOKUP($B9,[1]Fuentes!$A$3:$H$37,I$1,FALSE)</f>
        <v>640</v>
      </c>
      <c r="J9" s="2">
        <f>I9/$O9</f>
        <v>2.4217289631216087E-3</v>
      </c>
      <c r="K9">
        <f>VLOOKUP($B9,[1]Fuentes!$A$3:$H$37,K$1,FALSE)</f>
        <v>458</v>
      </c>
      <c r="L9" s="2">
        <f>K9/$O9</f>
        <v>1.7330497892339013E-3</v>
      </c>
      <c r="M9">
        <f>VLOOKUP($B9,[1]Fuentes!$A$3:$H$37,M$1,FALSE)</f>
        <v>232255</v>
      </c>
      <c r="N9" s="2">
        <f>M9/$O9</f>
        <v>0.87884165676532688</v>
      </c>
      <c r="O9">
        <f>C9+E9+G9+I9+K9+M9</f>
        <v>264274</v>
      </c>
    </row>
    <row r="10" spans="1:15" x14ac:dyDescent="0.25">
      <c r="A10" s="1" t="s">
        <v>10</v>
      </c>
      <c r="B10" s="3" t="s">
        <v>33</v>
      </c>
      <c r="C10">
        <f>VLOOKUP($B10,[1]Fuentes!$A$3:$H$37,C$1,FALSE)+VLOOKUP($B40,[1]Fuentes!$A$3:$H$37,C$1,FALSE)</f>
        <v>484</v>
      </c>
      <c r="D10" s="2">
        <f>C10/$O10</f>
        <v>1.6928996152500875E-2</v>
      </c>
      <c r="E10">
        <f>VLOOKUP($B10,[1]Fuentes!$A$3:$H$37,E$1,FALSE)+VLOOKUP($B40,[1]Fuentes!$A$3:$H$37,E$1,FALSE)</f>
        <v>766</v>
      </c>
      <c r="F10" s="2">
        <f>E10/$O10</f>
        <v>2.6792584819867085E-2</v>
      </c>
      <c r="G10">
        <f>VLOOKUP($B10,[1]Fuentes!$A$3:$H$37,G$1,FALSE)+VLOOKUP($B40,[1]Fuentes!$A$3:$H$37,G$1,FALSE)</f>
        <v>156</v>
      </c>
      <c r="H10" s="2">
        <f>G10/$O10</f>
        <v>5.4564533053515218E-3</v>
      </c>
      <c r="I10">
        <f>VLOOKUP($B10,[1]Fuentes!$A$3:$H$37,I$1,FALSE)+VLOOKUP($B40,[1]Fuentes!$A$3:$H$37,I$1,FALSE)</f>
        <v>30</v>
      </c>
      <c r="J10" s="2">
        <f>I10/$O10</f>
        <v>1.0493179433368311E-3</v>
      </c>
      <c r="K10">
        <f>VLOOKUP($B10,[1]Fuentes!$A$3:$H$37,K$1,FALSE)+VLOOKUP($B40,[1]Fuentes!$A$3:$H$37,K$1,FALSE)</f>
        <v>66</v>
      </c>
      <c r="L10" s="2">
        <f>K10/$O10</f>
        <v>2.3084994753410281E-3</v>
      </c>
      <c r="M10">
        <f>VLOOKUP($B10,[1]Fuentes!$A$3:$H$37,M$1,FALSE)+VLOOKUP($B40,[1]Fuentes!$A$3:$H$37,M$1,FALSE)</f>
        <v>27088</v>
      </c>
      <c r="N10" s="2">
        <f>M10/$O10</f>
        <v>0.9474641483036027</v>
      </c>
      <c r="O10">
        <f>C10+E10+G10+I10+K10+M10</f>
        <v>28590</v>
      </c>
    </row>
    <row r="11" spans="1:15" x14ac:dyDescent="0.25">
      <c r="A11" s="1" t="s">
        <v>10</v>
      </c>
      <c r="B11" s="3" t="s">
        <v>32</v>
      </c>
      <c r="C11">
        <f>VLOOKUP($B11,[1]Fuentes!$A$3:$H$37,C$1,FALSE)</f>
        <v>1042</v>
      </c>
      <c r="D11" s="2">
        <f>C11/$O11</f>
        <v>0.14853884533143263</v>
      </c>
      <c r="E11">
        <f>VLOOKUP($B11,[1]Fuentes!$A$3:$H$37,E$1,FALSE)</f>
        <v>144</v>
      </c>
      <c r="F11" s="2">
        <f>E11/$O11</f>
        <v>2.052744119743407E-2</v>
      </c>
      <c r="G11">
        <f>VLOOKUP($B11,[1]Fuentes!$A$3:$H$37,G$1,FALSE)</f>
        <v>231</v>
      </c>
      <c r="H11" s="2">
        <f>G11/$O11</f>
        <v>3.292943692088382E-2</v>
      </c>
      <c r="I11">
        <f>VLOOKUP($B11,[1]Fuentes!$A$3:$H$37,I$1,FALSE)</f>
        <v>12</v>
      </c>
      <c r="J11" s="2">
        <f>I11/$O11</f>
        <v>1.7106200997861725E-3</v>
      </c>
      <c r="K11">
        <f>VLOOKUP($B11,[1]Fuentes!$A$3:$H$37,K$1,FALSE)</f>
        <v>18</v>
      </c>
      <c r="L11" s="2">
        <f>K11/$O11</f>
        <v>2.5659301496792587E-3</v>
      </c>
      <c r="M11">
        <f>VLOOKUP($B11,[1]Fuentes!$A$3:$H$37,M$1,FALSE)</f>
        <v>5568</v>
      </c>
      <c r="N11" s="2">
        <f>M11/$O11</f>
        <v>0.79372772630078403</v>
      </c>
      <c r="O11">
        <f>C11+E11+G11+I11+K11+M11</f>
        <v>7015</v>
      </c>
    </row>
    <row r="12" spans="1:15" x14ac:dyDescent="0.25">
      <c r="A12" s="1" t="s">
        <v>10</v>
      </c>
      <c r="B12" s="3" t="s">
        <v>31</v>
      </c>
      <c r="C12">
        <f>VLOOKUP($B12,[1]Fuentes!$A$3:$H$37,C$1,FALSE)</f>
        <v>1064</v>
      </c>
      <c r="D12" s="2">
        <f>C12/$O12</f>
        <v>0.18788627935723115</v>
      </c>
      <c r="E12">
        <f>VLOOKUP($B12,[1]Fuentes!$A$3:$H$37,E$1,FALSE)</f>
        <v>125</v>
      </c>
      <c r="F12" s="2">
        <f>E12/$O12</f>
        <v>2.207310612749426E-2</v>
      </c>
      <c r="G12">
        <f>VLOOKUP($B12,[1]Fuentes!$A$3:$H$37,G$1,FALSE)</f>
        <v>130</v>
      </c>
      <c r="H12" s="2">
        <f>G12/$O12</f>
        <v>2.2956030372594031E-2</v>
      </c>
      <c r="I12">
        <f>VLOOKUP($B12,[1]Fuentes!$A$3:$H$37,I$1,FALSE)</f>
        <v>16</v>
      </c>
      <c r="J12" s="2">
        <f>I12/$O12</f>
        <v>2.8253575843192654E-3</v>
      </c>
      <c r="K12">
        <f>VLOOKUP($B12,[1]Fuentes!$A$3:$H$37,K$1,FALSE)</f>
        <v>21</v>
      </c>
      <c r="L12" s="2">
        <f>K12/$O12</f>
        <v>3.708281829419036E-3</v>
      </c>
      <c r="M12">
        <f>VLOOKUP($B12,[1]Fuentes!$A$3:$H$37,M$1,FALSE)</f>
        <v>4307</v>
      </c>
      <c r="N12" s="2">
        <f>M12/$O12</f>
        <v>0.76055094472894225</v>
      </c>
      <c r="O12">
        <f>C12+E12+G12+I12+K12+M12</f>
        <v>5663</v>
      </c>
    </row>
    <row r="13" spans="1:15" x14ac:dyDescent="0.25">
      <c r="A13" s="1" t="s">
        <v>10</v>
      </c>
      <c r="B13" s="3" t="s">
        <v>30</v>
      </c>
      <c r="C13">
        <f>VLOOKUP($B13,[1]Fuentes!$A$3:$H$37,C$1,FALSE)</f>
        <v>671</v>
      </c>
      <c r="D13" s="2">
        <f>C13/$O13</f>
        <v>7.9606121722624268E-2</v>
      </c>
      <c r="E13">
        <f>VLOOKUP($B13,[1]Fuentes!$A$3:$H$37,E$1,FALSE)</f>
        <v>296</v>
      </c>
      <c r="F13" s="2">
        <f>E13/$O13</f>
        <v>3.5116858464823819E-2</v>
      </c>
      <c r="G13">
        <f>VLOOKUP($B13,[1]Fuentes!$A$3:$H$37,G$1,FALSE)</f>
        <v>307</v>
      </c>
      <c r="H13" s="2">
        <f>G13/$O13</f>
        <v>3.6421876853719302E-2</v>
      </c>
      <c r="I13">
        <f>VLOOKUP($B13,[1]Fuentes!$A$3:$H$37,I$1,FALSE)</f>
        <v>19</v>
      </c>
      <c r="J13" s="2">
        <f>I13/$O13</f>
        <v>2.2541226717285564E-3</v>
      </c>
      <c r="K13">
        <f>VLOOKUP($B13,[1]Fuentes!$A$3:$H$37,K$1,FALSE)</f>
        <v>21</v>
      </c>
      <c r="L13" s="2">
        <f>K13/$O13</f>
        <v>2.4913987424368253E-3</v>
      </c>
      <c r="M13">
        <f>VLOOKUP($B13,[1]Fuentes!$A$3:$H$37,M$1,FALSE)</f>
        <v>7115</v>
      </c>
      <c r="N13" s="2">
        <f>M13/$O13</f>
        <v>0.84410962154466718</v>
      </c>
      <c r="O13">
        <f>C13+E13+G13+I13+K13+M13</f>
        <v>8429</v>
      </c>
    </row>
    <row r="14" spans="1:15" x14ac:dyDescent="0.25">
      <c r="A14" s="1" t="s">
        <v>10</v>
      </c>
      <c r="B14" s="3" t="s">
        <v>29</v>
      </c>
      <c r="C14">
        <f>VLOOKUP($B14,[1]Fuentes!$A$3:$H$37,C$1,FALSE)</f>
        <v>465</v>
      </c>
      <c r="D14" s="2">
        <f>C14/$O14</f>
        <v>0.21031207598371776</v>
      </c>
      <c r="E14">
        <f>VLOOKUP($B14,[1]Fuentes!$A$3:$H$37,E$1,FALSE)</f>
        <v>46</v>
      </c>
      <c r="F14" s="2">
        <f>E14/$O14</f>
        <v>2.0805065581184983E-2</v>
      </c>
      <c r="G14">
        <f>VLOOKUP($B14,[1]Fuentes!$A$3:$H$37,G$1,FALSE)</f>
        <v>110</v>
      </c>
      <c r="H14" s="2">
        <f>G14/$O14</f>
        <v>4.975124378109453E-2</v>
      </c>
      <c r="I14">
        <f>VLOOKUP($B14,[1]Fuentes!$A$3:$H$37,I$1,FALSE)</f>
        <v>16</v>
      </c>
      <c r="J14" s="2">
        <f>I14/$O14</f>
        <v>7.2365445499773858E-3</v>
      </c>
      <c r="K14">
        <f>VLOOKUP($B14,[1]Fuentes!$A$3:$H$37,K$1,FALSE)</f>
        <v>4</v>
      </c>
      <c r="L14" s="2">
        <f>K14/$O14</f>
        <v>1.8091361374943465E-3</v>
      </c>
      <c r="M14">
        <f>VLOOKUP($B14,[1]Fuentes!$A$3:$H$37,M$1,FALSE)</f>
        <v>1570</v>
      </c>
      <c r="N14" s="2">
        <f>M14/$O14</f>
        <v>0.71008593396653097</v>
      </c>
      <c r="O14">
        <f>C14+E14+G14+I14+K14+M14</f>
        <v>2211</v>
      </c>
    </row>
    <row r="15" spans="1:15" x14ac:dyDescent="0.25">
      <c r="A15" s="1" t="s">
        <v>10</v>
      </c>
      <c r="B15" s="3" t="s">
        <v>28</v>
      </c>
      <c r="C15">
        <f>VLOOKUP($B15,[1]Fuentes!$A$3:$H$37,C$1,FALSE)</f>
        <v>899</v>
      </c>
      <c r="D15" s="2">
        <f>C15/$O15</f>
        <v>9.7473707036755938E-2</v>
      </c>
      <c r="E15">
        <f>VLOOKUP($B15,[1]Fuentes!$A$3:$H$37,E$1,FALSE)</f>
        <v>257</v>
      </c>
      <c r="F15" s="2">
        <f>E15/$O15</f>
        <v>2.7865119809172719E-2</v>
      </c>
      <c r="G15">
        <f>VLOOKUP($B15,[1]Fuentes!$A$3:$H$37,G$1,FALSE)</f>
        <v>410</v>
      </c>
      <c r="H15" s="2">
        <f>G15/$O15</f>
        <v>4.4454082185839745E-2</v>
      </c>
      <c r="I15">
        <f>VLOOKUP($B15,[1]Fuentes!$A$3:$H$37,I$1,FALSE)</f>
        <v>68</v>
      </c>
      <c r="J15" s="2">
        <f>I15/$O15</f>
        <v>7.3728721674075678E-3</v>
      </c>
      <c r="K15">
        <f>VLOOKUP($B15,[1]Fuentes!$A$3:$H$37,K$1,FALSE)</f>
        <v>31</v>
      </c>
      <c r="L15" s="2">
        <f>K15/$O15</f>
        <v>3.3611623116122737E-3</v>
      </c>
      <c r="M15">
        <f>VLOOKUP($B15,[1]Fuentes!$A$3:$H$37,M$1,FALSE)</f>
        <v>7558</v>
      </c>
      <c r="N15" s="2">
        <f>M15/$O15</f>
        <v>0.81947305648921176</v>
      </c>
      <c r="O15">
        <f>C15+E15+G15+I15+K15+M15</f>
        <v>9223</v>
      </c>
    </row>
    <row r="16" spans="1:15" x14ac:dyDescent="0.25">
      <c r="A16" s="1" t="s">
        <v>10</v>
      </c>
      <c r="B16" s="3" t="s">
        <v>27</v>
      </c>
      <c r="C16">
        <f>VLOOKUP($B16,[1]Fuentes!$A$3:$H$37,C$1,FALSE)</f>
        <v>2399</v>
      </c>
      <c r="D16" s="2">
        <f>C16/$O16</f>
        <v>0.12327852004110997</v>
      </c>
      <c r="E16">
        <f>VLOOKUP($B16,[1]Fuentes!$A$3:$H$37,E$1,FALSE)</f>
        <v>565</v>
      </c>
      <c r="F16" s="2">
        <f>E16/$O16</f>
        <v>2.9033915724563205E-2</v>
      </c>
      <c r="G16">
        <f>VLOOKUP($B16,[1]Fuentes!$A$3:$H$37,G$1,FALSE)</f>
        <v>828</v>
      </c>
      <c r="H16" s="2">
        <f>G16/$O16</f>
        <v>4.2548818088386432E-2</v>
      </c>
      <c r="I16">
        <f>VLOOKUP($B16,[1]Fuentes!$A$3:$H$37,I$1,FALSE)</f>
        <v>60</v>
      </c>
      <c r="J16" s="2">
        <f>I16/$O16</f>
        <v>3.0832476875642342E-3</v>
      </c>
      <c r="K16">
        <f>VLOOKUP($B16,[1]Fuentes!$A$3:$H$37,K$1,FALSE)</f>
        <v>28</v>
      </c>
      <c r="L16" s="2">
        <f>K16/$O16</f>
        <v>1.4388489208633094E-3</v>
      </c>
      <c r="M16">
        <f>VLOOKUP($B16,[1]Fuentes!$A$3:$H$37,M$1,FALSE)</f>
        <v>15580</v>
      </c>
      <c r="N16" s="2">
        <f>M16/$O16</f>
        <v>0.80061664953751288</v>
      </c>
      <c r="O16">
        <f>C16+E16+G16+I16+K16+M16</f>
        <v>19460</v>
      </c>
    </row>
    <row r="17" spans="1:15" x14ac:dyDescent="0.25">
      <c r="A17" s="1" t="s">
        <v>10</v>
      </c>
      <c r="B17" s="3" t="s">
        <v>26</v>
      </c>
      <c r="C17">
        <f>VLOOKUP($B17,[1]Fuentes!$A$3:$H$37,C$1,FALSE)</f>
        <v>41</v>
      </c>
      <c r="D17" s="2">
        <f>C17/$O17</f>
        <v>1.0275689223057645E-2</v>
      </c>
      <c r="E17">
        <f>VLOOKUP($B17,[1]Fuentes!$A$3:$H$37,E$1,FALSE)</f>
        <v>155</v>
      </c>
      <c r="F17" s="2">
        <f>E17/$O17</f>
        <v>3.8847117794486213E-2</v>
      </c>
      <c r="G17">
        <f>VLOOKUP($B17,[1]Fuentes!$A$3:$H$37,G$1,FALSE)</f>
        <v>49</v>
      </c>
      <c r="H17" s="2">
        <f>G17/$O17</f>
        <v>1.2280701754385965E-2</v>
      </c>
      <c r="I17">
        <f>VLOOKUP($B17,[1]Fuentes!$A$3:$H$37,I$1,FALSE)</f>
        <v>4</v>
      </c>
      <c r="J17" s="2">
        <f>I17/$O17</f>
        <v>1.0025062656641604E-3</v>
      </c>
      <c r="K17">
        <f>VLOOKUP($B17,[1]Fuentes!$A$3:$H$37,K$1,FALSE)</f>
        <v>12</v>
      </c>
      <c r="L17" s="2">
        <f>K17/$O17</f>
        <v>3.0075187969924814E-3</v>
      </c>
      <c r="M17">
        <f>VLOOKUP($B17,[1]Fuentes!$A$3:$H$37,M$1,FALSE)</f>
        <v>3729</v>
      </c>
      <c r="N17" s="2">
        <f>M17/$O17</f>
        <v>0.93458646616541352</v>
      </c>
      <c r="O17">
        <f>C17+E17+G17+I17+K17+M17</f>
        <v>3990</v>
      </c>
    </row>
    <row r="18" spans="1:15" x14ac:dyDescent="0.25">
      <c r="A18" s="1" t="s">
        <v>10</v>
      </c>
      <c r="B18" s="3" t="s">
        <v>25</v>
      </c>
      <c r="C18">
        <f>VLOOKUP($B18,[1]Fuentes!$A$3:$H$37,C$1,FALSE)</f>
        <v>564</v>
      </c>
      <c r="D18" s="2">
        <f>C18/$O18</f>
        <v>2.3806508800810436E-2</v>
      </c>
      <c r="E18">
        <f>VLOOKUP($B18,[1]Fuentes!$A$3:$H$37,E$1,FALSE)</f>
        <v>1526</v>
      </c>
      <c r="F18" s="2">
        <f>E18/$O18</f>
        <v>6.4412646152547381E-2</v>
      </c>
      <c r="G18">
        <f>VLOOKUP($B18,[1]Fuentes!$A$3:$H$37,G$1,FALSE)</f>
        <v>607</v>
      </c>
      <c r="H18" s="2">
        <f>G18/$O18</f>
        <v>2.5621544046262292E-2</v>
      </c>
      <c r="I18">
        <f>VLOOKUP($B18,[1]Fuentes!$A$3:$H$37,I$1,FALSE)</f>
        <v>22</v>
      </c>
      <c r="J18" s="2">
        <f>I18/$O18</f>
        <v>9.2862268371955595E-4</v>
      </c>
      <c r="K18">
        <f>VLOOKUP($B18,[1]Fuentes!$A$3:$H$37,K$1,FALSE)</f>
        <v>117</v>
      </c>
      <c r="L18" s="2">
        <f>K18/$O18</f>
        <v>4.9385842725085472E-3</v>
      </c>
      <c r="M18">
        <f>VLOOKUP($B18,[1]Fuentes!$A$3:$H$37,M$1,FALSE)</f>
        <v>20855</v>
      </c>
      <c r="N18" s="2">
        <f>M18/$O18</f>
        <v>0.88029209404415176</v>
      </c>
      <c r="O18">
        <f>C18+E18+G18+I18+K18+M18</f>
        <v>23691</v>
      </c>
    </row>
    <row r="19" spans="1:15" x14ac:dyDescent="0.25">
      <c r="A19" s="1" t="s">
        <v>10</v>
      </c>
      <c r="B19" s="3" t="s">
        <v>24</v>
      </c>
      <c r="C19">
        <f>VLOOKUP($B19,[1]Fuentes!$A$3:$H$37,C$1,FALSE)</f>
        <v>2542</v>
      </c>
      <c r="D19" s="2">
        <f>C19/$O19</f>
        <v>7.7074679360844126E-2</v>
      </c>
      <c r="E19">
        <f>VLOOKUP($B19,[1]Fuentes!$A$3:$H$37,E$1,FALSE)</f>
        <v>973</v>
      </c>
      <c r="F19" s="2">
        <f>E19/$O19</f>
        <v>2.9501834389496984E-2</v>
      </c>
      <c r="G19">
        <f>VLOOKUP($B19,[1]Fuentes!$A$3:$H$37,G$1,FALSE)</f>
        <v>640</v>
      </c>
      <c r="H19" s="2">
        <f>G19/$O19</f>
        <v>1.9405112034201508E-2</v>
      </c>
      <c r="I19">
        <f>VLOOKUP($B19,[1]Fuentes!$A$3:$H$37,I$1,FALSE)</f>
        <v>75</v>
      </c>
      <c r="J19" s="2">
        <f>I19/$O19</f>
        <v>2.2740365665079895E-3</v>
      </c>
      <c r="K19">
        <f>VLOOKUP($B19,[1]Fuentes!$A$3:$H$37,K$1,FALSE)</f>
        <v>45</v>
      </c>
      <c r="L19" s="2">
        <f>K19/$O19</f>
        <v>1.3644219399047937E-3</v>
      </c>
      <c r="M19">
        <f>VLOOKUP($B19,[1]Fuentes!$A$3:$H$37,M$1,FALSE)</f>
        <v>28706</v>
      </c>
      <c r="N19" s="2">
        <f>M19/$O19</f>
        <v>0.8703799157090446</v>
      </c>
      <c r="O19">
        <f>C19+E19+G19+I19+K19+M19</f>
        <v>32981</v>
      </c>
    </row>
    <row r="20" spans="1:15" x14ac:dyDescent="0.25">
      <c r="A20" s="1" t="s">
        <v>10</v>
      </c>
      <c r="B20" s="3" t="s">
        <v>23</v>
      </c>
      <c r="C20">
        <f>VLOOKUP($B20,[1]Fuentes!$A$3:$H$37,C$1,FALSE)</f>
        <v>114</v>
      </c>
      <c r="D20" s="2">
        <f>C20/$O20</f>
        <v>0.14863102998696218</v>
      </c>
      <c r="E20">
        <f>VLOOKUP($B20,[1]Fuentes!$A$3:$H$37,E$1,FALSE)</f>
        <v>12</v>
      </c>
      <c r="F20" s="2">
        <f>E20/$O20</f>
        <v>1.5645371577574969E-2</v>
      </c>
      <c r="G20">
        <f>VLOOKUP($B20,[1]Fuentes!$A$3:$H$37,G$1,FALSE)</f>
        <v>15</v>
      </c>
      <c r="H20" s="2">
        <f>G20/$O20</f>
        <v>1.955671447196871E-2</v>
      </c>
      <c r="I20">
        <f>VLOOKUP($B20,[1]Fuentes!$A$3:$H$37,I$1,FALSE)</f>
        <v>0</v>
      </c>
      <c r="J20" s="2">
        <f>I20/$O20</f>
        <v>0</v>
      </c>
      <c r="K20">
        <f>VLOOKUP($B20,[1]Fuentes!$A$3:$H$37,K$1,FALSE)</f>
        <v>0</v>
      </c>
      <c r="L20" s="2">
        <f>K20/$O20</f>
        <v>0</v>
      </c>
      <c r="M20">
        <f>VLOOKUP($B20,[1]Fuentes!$A$3:$H$37,M$1,FALSE)</f>
        <v>626</v>
      </c>
      <c r="N20" s="2">
        <f>M20/$O20</f>
        <v>0.81616688396349413</v>
      </c>
      <c r="O20">
        <f>C20+E20+G20+I20+K20+M20</f>
        <v>767</v>
      </c>
    </row>
    <row r="21" spans="1:15" x14ac:dyDescent="0.25">
      <c r="A21" s="1" t="s">
        <v>10</v>
      </c>
      <c r="B21" s="3" t="s">
        <v>22</v>
      </c>
      <c r="C21">
        <f>VLOOKUP($B21,[1]Fuentes!$A$3:$H$37,C$1,FALSE)</f>
        <v>1862</v>
      </c>
      <c r="D21" s="2">
        <f>C21/$O21</f>
        <v>0.16505628933605176</v>
      </c>
      <c r="E21">
        <f>VLOOKUP($B21,[1]Fuentes!$A$3:$H$37,E$1,FALSE)</f>
        <v>344</v>
      </c>
      <c r="F21" s="2">
        <f>E21/$O21</f>
        <v>3.0493750554028899E-2</v>
      </c>
      <c r="G21">
        <f>VLOOKUP($B21,[1]Fuentes!$A$3:$H$37,G$1,FALSE)</f>
        <v>167</v>
      </c>
      <c r="H21" s="2">
        <f>G21/$O21</f>
        <v>1.4803652158496588E-2</v>
      </c>
      <c r="I21">
        <f>VLOOKUP($B21,[1]Fuentes!$A$3:$H$37,I$1,FALSE)</f>
        <v>86</v>
      </c>
      <c r="J21" s="2">
        <f>I21/$O21</f>
        <v>7.6234376385072248E-3</v>
      </c>
      <c r="K21">
        <f>VLOOKUP($B21,[1]Fuentes!$A$3:$H$37,K$1,FALSE)</f>
        <v>23</v>
      </c>
      <c r="L21" s="2">
        <f>K21/$O21</f>
        <v>2.0388263451821646E-3</v>
      </c>
      <c r="M21">
        <f>VLOOKUP($B21,[1]Fuentes!$A$3:$H$37,M$1,FALSE)</f>
        <v>8799</v>
      </c>
      <c r="N21" s="2">
        <f>M21/$O21</f>
        <v>0.77998404396773335</v>
      </c>
      <c r="O21">
        <f>C21+E21+G21+I21+K21+M21</f>
        <v>11281</v>
      </c>
    </row>
    <row r="22" spans="1:15" x14ac:dyDescent="0.25">
      <c r="A22" s="1" t="s">
        <v>10</v>
      </c>
      <c r="B22" s="3" t="s">
        <v>21</v>
      </c>
      <c r="C22">
        <f>VLOOKUP($B22,[1]Fuentes!$A$3:$H$37,C$1,FALSE)</f>
        <v>501</v>
      </c>
      <c r="D22" s="2">
        <f>C22/$O22</f>
        <v>6.2726931263302865E-2</v>
      </c>
      <c r="E22">
        <f>VLOOKUP($B22,[1]Fuentes!$A$3:$H$37,E$1,FALSE)</f>
        <v>297</v>
      </c>
      <c r="F22" s="2">
        <f>E22/$O22</f>
        <v>3.7185426317766369E-2</v>
      </c>
      <c r="G22">
        <f>VLOOKUP($B22,[1]Fuentes!$A$3:$H$37,G$1,FALSE)</f>
        <v>217</v>
      </c>
      <c r="H22" s="2">
        <f>G22/$O22</f>
        <v>2.7169149868536371E-2</v>
      </c>
      <c r="I22">
        <f>VLOOKUP($B22,[1]Fuentes!$A$3:$H$37,I$1,FALSE)</f>
        <v>20</v>
      </c>
      <c r="J22" s="2">
        <f>I22/$O22</f>
        <v>2.5040691123074995E-3</v>
      </c>
      <c r="K22">
        <f>VLOOKUP($B22,[1]Fuentes!$A$3:$H$37,K$1,FALSE)</f>
        <v>15</v>
      </c>
      <c r="L22" s="2">
        <f>K22/$O22</f>
        <v>1.8780518342306248E-3</v>
      </c>
      <c r="M22">
        <f>VLOOKUP($B22,[1]Fuentes!$A$3:$H$37,M$1,FALSE)</f>
        <v>6937</v>
      </c>
      <c r="N22" s="2">
        <f>M22/$O22</f>
        <v>0.86853637160385622</v>
      </c>
      <c r="O22">
        <f>C22+E22+G22+I22+K22+M22</f>
        <v>7987</v>
      </c>
    </row>
    <row r="23" spans="1:15" x14ac:dyDescent="0.25">
      <c r="A23" s="1" t="s">
        <v>10</v>
      </c>
      <c r="B23" s="3" t="s">
        <v>20</v>
      </c>
      <c r="C23">
        <f>VLOOKUP($B23,[1]Fuentes!$A$3:$H$37,C$1,FALSE)+VLOOKUP($B41,[1]Fuentes!$A$3:$H$37,C$1,FALSE)</f>
        <v>522</v>
      </c>
      <c r="D23" s="2">
        <f>C23/$O23</f>
        <v>3.4558093346573983E-2</v>
      </c>
      <c r="E23">
        <f>VLOOKUP($B23,[1]Fuentes!$A$3:$H$37,E$1,FALSE)+VLOOKUP($B41,[1]Fuentes!$A$3:$H$37,E$1,FALSE)</f>
        <v>822</v>
      </c>
      <c r="F23" s="2">
        <f>E23/$O23</f>
        <v>5.441906653426018E-2</v>
      </c>
      <c r="G23">
        <f>VLOOKUP($B23,[1]Fuentes!$A$3:$H$37,G$1,FALSE)+VLOOKUP($B41,[1]Fuentes!$A$3:$H$37,G$1,FALSE)</f>
        <v>367</v>
      </c>
      <c r="H23" s="2">
        <f>G23/$O23</f>
        <v>2.4296590532936115E-2</v>
      </c>
      <c r="I23">
        <f>VLOOKUP($B23,[1]Fuentes!$A$3:$H$37,I$1,FALSE)+VLOOKUP($B41,[1]Fuentes!$A$3:$H$37,I$1,FALSE)</f>
        <v>32</v>
      </c>
      <c r="J23" s="2">
        <f>I23/$O23</f>
        <v>2.1185038066865278E-3</v>
      </c>
      <c r="K23">
        <f>VLOOKUP($B23,[1]Fuentes!$A$3:$H$37,K$1,FALSE)+VLOOKUP($B41,[1]Fuentes!$A$3:$H$37,K$1,FALSE)</f>
        <v>63</v>
      </c>
      <c r="L23" s="2">
        <f>K23/$O23</f>
        <v>4.170804369414101E-3</v>
      </c>
      <c r="M23">
        <f>VLOOKUP($B23,[1]Fuentes!$A$3:$H$37,M$1,FALSE)+VLOOKUP($B41,[1]Fuentes!$A$3:$H$37,M$1,FALSE)</f>
        <v>13299</v>
      </c>
      <c r="N23" s="2">
        <f>M23/$O23</f>
        <v>0.88043694141012907</v>
      </c>
      <c r="O23">
        <f>C23+E23+G23+I23+K23+M23</f>
        <v>15105</v>
      </c>
    </row>
    <row r="24" spans="1:15" x14ac:dyDescent="0.25">
      <c r="A24" s="1" t="s">
        <v>10</v>
      </c>
      <c r="B24" s="3" t="s">
        <v>19</v>
      </c>
      <c r="C24">
        <f>VLOOKUP($B24,[1]Fuentes!$A$3:$H$37,C$1,FALSE)</f>
        <v>1405</v>
      </c>
      <c r="D24" s="2">
        <f>C24/$O24</f>
        <v>8.9302739464819175E-2</v>
      </c>
      <c r="E24">
        <f>VLOOKUP($B24,[1]Fuentes!$A$3:$H$37,E$1,FALSE)</f>
        <v>404</v>
      </c>
      <c r="F24" s="2">
        <f>E24/$O24</f>
        <v>2.5678510137926651E-2</v>
      </c>
      <c r="G24">
        <f>VLOOKUP($B24,[1]Fuentes!$A$3:$H$37,G$1,FALSE)</f>
        <v>227</v>
      </c>
      <c r="H24" s="2">
        <f>G24/$O24</f>
        <v>1.4428271785419182E-2</v>
      </c>
      <c r="I24">
        <f>VLOOKUP($B24,[1]Fuentes!$A$3:$H$37,I$1,FALSE)</f>
        <v>16</v>
      </c>
      <c r="J24" s="2">
        <f>I24/$O24</f>
        <v>1.0169706985317486E-3</v>
      </c>
      <c r="K24">
        <f>VLOOKUP($B24,[1]Fuentes!$A$3:$H$37,K$1,FALSE)</f>
        <v>23</v>
      </c>
      <c r="L24" s="2">
        <f>K24/$O24</f>
        <v>1.4618953791393885E-3</v>
      </c>
      <c r="M24">
        <f>VLOOKUP($B24,[1]Fuentes!$A$3:$H$37,M$1,FALSE)</f>
        <v>13658</v>
      </c>
      <c r="N24" s="2">
        <f>M24/$O24</f>
        <v>0.86811161253416391</v>
      </c>
      <c r="O24">
        <f>C24+E24+G24+I24+K24+M24</f>
        <v>15733</v>
      </c>
    </row>
    <row r="25" spans="1:15" x14ac:dyDescent="0.25">
      <c r="A25" s="1" t="s">
        <v>10</v>
      </c>
      <c r="B25" s="3" t="s">
        <v>18</v>
      </c>
      <c r="C25">
        <f>VLOOKUP($B25,[1]Fuentes!$A$3:$H$37,C$1,FALSE)</f>
        <v>964</v>
      </c>
      <c r="D25" s="2">
        <f>C25/$O25</f>
        <v>5.3034054024316442E-2</v>
      </c>
      <c r="E25">
        <f>VLOOKUP($B25,[1]Fuentes!$A$3:$H$37,E$1,FALSE)</f>
        <v>675</v>
      </c>
      <c r="F25" s="2">
        <f>E25/$O25</f>
        <v>3.7134840732794189E-2</v>
      </c>
      <c r="G25">
        <f>VLOOKUP($B25,[1]Fuentes!$A$3:$H$37,G$1,FALSE)</f>
        <v>463</v>
      </c>
      <c r="H25" s="2">
        <f>G25/$O25</f>
        <v>2.5471750013753645E-2</v>
      </c>
      <c r="I25">
        <f>VLOOKUP($B25,[1]Fuentes!$A$3:$H$37,I$1,FALSE)</f>
        <v>41</v>
      </c>
      <c r="J25" s="2">
        <f>I25/$O25</f>
        <v>2.255597733399351E-3</v>
      </c>
      <c r="K25">
        <f>VLOOKUP($B25,[1]Fuentes!$A$3:$H$37,K$1,FALSE)</f>
        <v>41</v>
      </c>
      <c r="L25" s="2">
        <f>K25/$O25</f>
        <v>2.255597733399351E-3</v>
      </c>
      <c r="M25">
        <f>VLOOKUP($B25,[1]Fuentes!$A$3:$H$37,M$1,FALSE)</f>
        <v>15993</v>
      </c>
      <c r="N25" s="2">
        <f>M25/$O25</f>
        <v>0.87984815976233699</v>
      </c>
      <c r="O25">
        <f>C25+E25+G25+I25+K25+M25</f>
        <v>18177</v>
      </c>
    </row>
    <row r="26" spans="1:15" x14ac:dyDescent="0.25">
      <c r="A26" s="1" t="s">
        <v>10</v>
      </c>
      <c r="B26" s="3" t="s">
        <v>17</v>
      </c>
      <c r="C26">
        <f>VLOOKUP($B26,[1]Fuentes!$A$3:$H$37,C$1,FALSE)</f>
        <v>872</v>
      </c>
      <c r="D26" s="2">
        <f>C26/$O26</f>
        <v>5.6236295627499031E-2</v>
      </c>
      <c r="E26">
        <f>VLOOKUP($B26,[1]Fuentes!$A$3:$H$37,E$1,FALSE)</f>
        <v>880</v>
      </c>
      <c r="F26" s="2">
        <f>E26/$O26</f>
        <v>5.6752224945182513E-2</v>
      </c>
      <c r="G26">
        <f>VLOOKUP($B26,[1]Fuentes!$A$3:$H$37,G$1,FALSE)</f>
        <v>387</v>
      </c>
      <c r="H26" s="2">
        <f>G26/$O26</f>
        <v>2.4958080742938218E-2</v>
      </c>
      <c r="I26">
        <f>VLOOKUP($B26,[1]Fuentes!$A$3:$H$37,I$1,FALSE)</f>
        <v>75</v>
      </c>
      <c r="J26" s="2">
        <f>I26/$O26</f>
        <v>4.8368373532826003E-3</v>
      </c>
      <c r="K26">
        <f>VLOOKUP($B26,[1]Fuentes!$A$3:$H$37,K$1,FALSE)</f>
        <v>25</v>
      </c>
      <c r="L26" s="2">
        <f>K26/$O26</f>
        <v>1.6122791177608667E-3</v>
      </c>
      <c r="M26">
        <f>VLOOKUP($B26,[1]Fuentes!$A$3:$H$37,M$1,FALSE)</f>
        <v>13267</v>
      </c>
      <c r="N26" s="2">
        <f>M26/$O26</f>
        <v>0.85560428221333673</v>
      </c>
      <c r="O26">
        <f>C26+E26+G26+I26+K26+M26</f>
        <v>15506</v>
      </c>
    </row>
    <row r="27" spans="1:15" x14ac:dyDescent="0.25">
      <c r="A27" s="1" t="s">
        <v>10</v>
      </c>
      <c r="B27" s="3" t="s">
        <v>16</v>
      </c>
      <c r="C27">
        <f>VLOOKUP($B27,[1]Fuentes!$A$3:$H$37,C$1,FALSE)</f>
        <v>107</v>
      </c>
      <c r="D27" s="2">
        <f>C27/$O27</f>
        <v>2.8663273506563086E-2</v>
      </c>
      <c r="E27">
        <f>VLOOKUP($B27,[1]Fuentes!$A$3:$H$37,E$1,FALSE)</f>
        <v>169</v>
      </c>
      <c r="F27" s="2">
        <f>E27/$O27</f>
        <v>4.5271899276721136E-2</v>
      </c>
      <c r="G27">
        <f>VLOOKUP($B27,[1]Fuentes!$A$3:$H$37,G$1,FALSE)</f>
        <v>190</v>
      </c>
      <c r="H27" s="2">
        <f>G27/$O27</f>
        <v>5.0897401553710156E-2</v>
      </c>
      <c r="I27">
        <f>VLOOKUP($B27,[1]Fuentes!$A$3:$H$37,I$1,FALSE)</f>
        <v>6</v>
      </c>
      <c r="J27" s="2">
        <f>I27/$O27</f>
        <v>1.6072863648540047E-3</v>
      </c>
      <c r="K27">
        <f>VLOOKUP($B27,[1]Fuentes!$A$3:$H$37,K$1,FALSE)</f>
        <v>6</v>
      </c>
      <c r="L27" s="2">
        <f>K27/$O27</f>
        <v>1.6072863648540047E-3</v>
      </c>
      <c r="M27">
        <f>VLOOKUP($B27,[1]Fuentes!$A$3:$H$37,M$1,FALSE)</f>
        <v>3255</v>
      </c>
      <c r="N27" s="2">
        <f>M27/$O27</f>
        <v>0.87195285293329761</v>
      </c>
      <c r="O27">
        <f>C27+E27+G27+I27+K27+M27</f>
        <v>3733</v>
      </c>
    </row>
    <row r="28" spans="1:15" x14ac:dyDescent="0.25">
      <c r="A28" s="1" t="s">
        <v>10</v>
      </c>
      <c r="B28" s="4" t="s">
        <v>15</v>
      </c>
      <c r="C28">
        <f>VLOOKUP($B28,[1]Fuentes!$A$3:$H$37,C$1,FALSE)</f>
        <v>771</v>
      </c>
      <c r="D28" s="2">
        <f>C28/$O28</f>
        <v>0.2288512911843277</v>
      </c>
      <c r="E28">
        <f>VLOOKUP($B28,[1]Fuentes!$A$3:$H$37,E$1,FALSE)</f>
        <v>96</v>
      </c>
      <c r="F28" s="2">
        <f>E28/$O28</f>
        <v>2.8495102404274265E-2</v>
      </c>
      <c r="G28">
        <f>VLOOKUP($B28,[1]Fuentes!$A$3:$H$37,G$1,FALSE)</f>
        <v>81</v>
      </c>
      <c r="H28" s="2">
        <f>G28/$O28</f>
        <v>2.4042742653606411E-2</v>
      </c>
      <c r="I28">
        <f>VLOOKUP($B28,[1]Fuentes!$A$3:$H$37,I$1,FALSE)</f>
        <v>4</v>
      </c>
      <c r="J28" s="2">
        <f>I28/$O28</f>
        <v>1.1872959335114278E-3</v>
      </c>
      <c r="K28">
        <f>VLOOKUP($B28,[1]Fuentes!$A$3:$H$37,K$1,FALSE)</f>
        <v>1</v>
      </c>
      <c r="L28" s="2">
        <f>K28/$O28</f>
        <v>2.9682398337785694E-4</v>
      </c>
      <c r="M28">
        <f>VLOOKUP($B28,[1]Fuentes!$A$3:$H$37,M$1,FALSE)</f>
        <v>2416</v>
      </c>
      <c r="N28" s="2">
        <f>M28/$O28</f>
        <v>0.71712674384090236</v>
      </c>
      <c r="O28">
        <f>C28+E28+G28+I28+K28+M28</f>
        <v>3369</v>
      </c>
    </row>
    <row r="29" spans="1:15" x14ac:dyDescent="0.25">
      <c r="A29" s="1" t="s">
        <v>10</v>
      </c>
      <c r="B29" s="3" t="s">
        <v>14</v>
      </c>
      <c r="C29">
        <f>VLOOKUP($B29,[1]Fuentes!$A$3:$H$37,C$1,FALSE)</f>
        <v>1349</v>
      </c>
      <c r="D29" s="2">
        <f>C29/$O29</f>
        <v>0.12316260385282571</v>
      </c>
      <c r="E29">
        <f>VLOOKUP($B29,[1]Fuentes!$A$3:$H$37,E$1,FALSE)</f>
        <v>237</v>
      </c>
      <c r="F29" s="2">
        <f>E29/$O29</f>
        <v>2.1637907422623937E-2</v>
      </c>
      <c r="G29">
        <f>VLOOKUP($B29,[1]Fuentes!$A$3:$H$37,G$1,FALSE)</f>
        <v>271</v>
      </c>
      <c r="H29" s="2">
        <f>G29/$O29</f>
        <v>2.474207979548982E-2</v>
      </c>
      <c r="I29">
        <f>VLOOKUP($B29,[1]Fuentes!$A$3:$H$37,I$1,FALSE)</f>
        <v>55</v>
      </c>
      <c r="J29" s="2">
        <f>I29/$O29</f>
        <v>5.0214553090477494E-3</v>
      </c>
      <c r="K29">
        <f>VLOOKUP($B29,[1]Fuentes!$A$3:$H$37,K$1,FALSE)</f>
        <v>14</v>
      </c>
      <c r="L29" s="2">
        <f>K29/$O29</f>
        <v>1.2781886241212453E-3</v>
      </c>
      <c r="M29">
        <f>VLOOKUP($B29,[1]Fuentes!$A$3:$H$37,M$1,FALSE)</f>
        <v>9027</v>
      </c>
      <c r="N29" s="2">
        <f>M29/$O29</f>
        <v>0.82415776499589155</v>
      </c>
      <c r="O29">
        <f>C29+E29+G29+I29+K29+M29</f>
        <v>10953</v>
      </c>
    </row>
    <row r="30" spans="1:15" x14ac:dyDescent="0.25">
      <c r="A30" s="1" t="s">
        <v>10</v>
      </c>
      <c r="B30" s="3" t="s">
        <v>13</v>
      </c>
      <c r="C30">
        <f>VLOOKUP($B30,[1]Fuentes!$A$3:$H$37,C$1,FALSE)</f>
        <v>3092</v>
      </c>
      <c r="D30" s="2">
        <f>C30/$O30</f>
        <v>0.10166705027455364</v>
      </c>
      <c r="E30">
        <f>VLOOKUP($B30,[1]Fuentes!$A$3:$H$37,E$1,FALSE)</f>
        <v>1271</v>
      </c>
      <c r="F30" s="2">
        <f>E30/$O30</f>
        <v>4.1791339229934568E-2</v>
      </c>
      <c r="G30">
        <f>VLOOKUP($B30,[1]Fuentes!$A$3:$H$37,G$1,FALSE)</f>
        <v>1173</v>
      </c>
      <c r="H30" s="2">
        <f>G30/$O30</f>
        <v>3.8569032979318053E-2</v>
      </c>
      <c r="I30">
        <f>VLOOKUP($B30,[1]Fuentes!$A$3:$H$37,I$1,FALSE)</f>
        <v>104</v>
      </c>
      <c r="J30" s="2">
        <f>I30/$O30</f>
        <v>3.4195903067767075E-3</v>
      </c>
      <c r="K30">
        <f>VLOOKUP($B30,[1]Fuentes!$A$3:$H$37,K$1,FALSE)</f>
        <v>51</v>
      </c>
      <c r="L30" s="2">
        <f>K30/$O30</f>
        <v>1.6769144773616546E-3</v>
      </c>
      <c r="M30">
        <f>VLOOKUP($B30,[1]Fuentes!$A$3:$H$37,M$1,FALSE)</f>
        <v>24722</v>
      </c>
      <c r="N30" s="2">
        <f>M30/$O30</f>
        <v>0.81287607273205542</v>
      </c>
      <c r="O30">
        <f>C30+E30+G30+I30+K30+M30</f>
        <v>30413</v>
      </c>
    </row>
    <row r="31" spans="1:15" x14ac:dyDescent="0.25">
      <c r="A31" s="1" t="s">
        <v>10</v>
      </c>
      <c r="B31" s="3" t="s">
        <v>12</v>
      </c>
      <c r="C31">
        <f>VLOOKUP($B31,[1]Fuentes!$A$3:$H$37,C$1,FALSE)</f>
        <v>300</v>
      </c>
      <c r="D31" s="2">
        <f>C31/$O31</f>
        <v>2.1430102150153583E-2</v>
      </c>
      <c r="E31">
        <f>VLOOKUP($B31,[1]Fuentes!$A$3:$H$37,E$1,FALSE)</f>
        <v>575</v>
      </c>
      <c r="F31" s="2">
        <f>E31/$O31</f>
        <v>4.1074362454461034E-2</v>
      </c>
      <c r="G31">
        <f>VLOOKUP($B31,[1]Fuentes!$A$3:$H$37,G$1,FALSE)</f>
        <v>219</v>
      </c>
      <c r="H31" s="2">
        <f>G31/$O31</f>
        <v>1.5643974569612116E-2</v>
      </c>
      <c r="I31">
        <f>VLOOKUP($B31,[1]Fuentes!$A$3:$H$37,I$1,FALSE)</f>
        <v>12</v>
      </c>
      <c r="J31" s="2">
        <f>I31/$O31</f>
        <v>8.5720408600614326E-4</v>
      </c>
      <c r="K31">
        <f>VLOOKUP($B31,[1]Fuentes!$A$3:$H$37,K$1,FALSE)</f>
        <v>29</v>
      </c>
      <c r="L31" s="2">
        <f>K31/$O31</f>
        <v>2.0715765411815131E-3</v>
      </c>
      <c r="M31">
        <f>VLOOKUP($B31,[1]Fuentes!$A$3:$H$37,M$1,FALSE)</f>
        <v>12864</v>
      </c>
      <c r="N31" s="2">
        <f>M31/$O31</f>
        <v>0.91892278019858564</v>
      </c>
      <c r="O31">
        <f>C31+E31+G31+I31+K31+M31</f>
        <v>13999</v>
      </c>
    </row>
    <row r="32" spans="1:15" x14ac:dyDescent="0.25">
      <c r="A32" s="1" t="s">
        <v>10</v>
      </c>
      <c r="B32" s="3" t="s">
        <v>11</v>
      </c>
      <c r="C32">
        <f>VLOOKUP($B32,[1]Fuentes!$A$3:$H$37,C$1,FALSE)</f>
        <v>1042</v>
      </c>
      <c r="D32" s="2">
        <f>C32/$O32</f>
        <v>8.637267904509284E-2</v>
      </c>
      <c r="E32">
        <f>VLOOKUP($B32,[1]Fuentes!$A$3:$H$37,E$1,FALSE)</f>
        <v>319</v>
      </c>
      <c r="F32" s="2">
        <f>E32/$O32</f>
        <v>2.6442307692307692E-2</v>
      </c>
      <c r="G32">
        <f>VLOOKUP($B32,[1]Fuentes!$A$3:$H$37,G$1,FALSE)</f>
        <v>388</v>
      </c>
      <c r="H32" s="2">
        <f>G32/$O32</f>
        <v>3.2161803713527851E-2</v>
      </c>
      <c r="I32">
        <f>VLOOKUP($B32,[1]Fuentes!$A$3:$H$37,I$1,FALSE)</f>
        <v>29</v>
      </c>
      <c r="J32" s="2">
        <f>I32/$O32</f>
        <v>2.403846153846154E-3</v>
      </c>
      <c r="K32">
        <f>VLOOKUP($B32,[1]Fuentes!$A$3:$H$37,K$1,FALSE)</f>
        <v>42</v>
      </c>
      <c r="L32" s="2">
        <f>K32/$O32</f>
        <v>3.4814323607427057E-3</v>
      </c>
      <c r="M32">
        <f>VLOOKUP($B32,[1]Fuentes!$A$3:$H$37,M$1,FALSE)</f>
        <v>10244</v>
      </c>
      <c r="N32" s="2">
        <f>M32/$O32</f>
        <v>0.84913793103448276</v>
      </c>
      <c r="O32">
        <f>C32+E32+G32+I32+K32+M32</f>
        <v>12064</v>
      </c>
    </row>
    <row r="33" spans="1:15" x14ac:dyDescent="0.25">
      <c r="A33" s="1" t="s">
        <v>10</v>
      </c>
      <c r="B33" s="3" t="s">
        <v>9</v>
      </c>
      <c r="C33">
        <f>VLOOKUP($B33,[1]Fuentes!$A$3:$H$37,C$1,FALSE)+VLOOKUP($B42,[1]Fuentes!$A$3:$H$37,C$1,FALSE)</f>
        <v>4542</v>
      </c>
      <c r="D33" s="2">
        <f>C33/$O33</f>
        <v>7.4360275699481018E-2</v>
      </c>
      <c r="E33">
        <f>VLOOKUP($B33,[1]Fuentes!$A$3:$H$37,E$1,FALSE)+VLOOKUP($B42,[1]Fuentes!$A$3:$H$37,E$1,FALSE)</f>
        <v>2220</v>
      </c>
      <c r="F33" s="2">
        <f>E33/$O33</f>
        <v>3.6345180989178306E-2</v>
      </c>
      <c r="G33">
        <f>VLOOKUP($B33,[1]Fuentes!$A$3:$H$37,G$1,FALSE)+VLOOKUP($B42,[1]Fuentes!$A$3:$H$37,G$1,FALSE)</f>
        <v>1345</v>
      </c>
      <c r="H33" s="2">
        <f>G33/$O33</f>
        <v>2.2019940734434602E-2</v>
      </c>
      <c r="I33">
        <f>VLOOKUP($B33,[1]Fuentes!$A$3:$H$37,I$1,FALSE)+VLOOKUP($B42,[1]Fuentes!$A$3:$H$37,I$1,FALSE)</f>
        <v>243</v>
      </c>
      <c r="J33" s="2">
        <f>I33/$O33</f>
        <v>3.9783238650316789E-3</v>
      </c>
      <c r="K33">
        <f>VLOOKUP($B33,[1]Fuentes!$A$3:$H$37,K$1,FALSE)+VLOOKUP($B42,[1]Fuentes!$A$3:$H$37,K$1,FALSE)</f>
        <v>153</v>
      </c>
      <c r="L33" s="2">
        <f>K33/$O33</f>
        <v>2.5048705816866127E-3</v>
      </c>
      <c r="M33">
        <f>VLOOKUP($B33,[1]Fuentes!$A$3:$H$37,M$1,FALSE)+VLOOKUP($B42,[1]Fuentes!$A$3:$H$37,M$1,FALSE)</f>
        <v>52578</v>
      </c>
      <c r="N33" s="2">
        <f>M33/$O33</f>
        <v>0.86079140813018773</v>
      </c>
      <c r="O33">
        <f>C33+E33+G33+I33+K33+M33</f>
        <v>61081</v>
      </c>
    </row>
    <row r="34" spans="1:15" x14ac:dyDescent="0.25">
      <c r="B34" s="3" t="s">
        <v>8</v>
      </c>
      <c r="C34">
        <f>VLOOKUP($B34,[1]Fuentes!$A$3:$H$37,C$1,FALSE)</f>
        <v>62</v>
      </c>
      <c r="D34" s="2">
        <f>C34/$O34</f>
        <v>8.2228116710875335E-2</v>
      </c>
      <c r="E34">
        <f>VLOOKUP($B34,[1]Fuentes!$A$3:$H$37,E$1,FALSE)</f>
        <v>9</v>
      </c>
      <c r="F34" s="2">
        <f>E34/$O34</f>
        <v>1.1936339522546418E-2</v>
      </c>
      <c r="G34">
        <f>VLOOKUP($B34,[1]Fuentes!$A$3:$H$37,G$1,FALSE)</f>
        <v>14</v>
      </c>
      <c r="H34" s="2">
        <f>G34/$O34</f>
        <v>1.8567639257294429E-2</v>
      </c>
      <c r="I34">
        <f>VLOOKUP($B34,[1]Fuentes!$A$3:$H$37,I$1,FALSE)</f>
        <v>2</v>
      </c>
      <c r="J34" s="2">
        <f>I34/$O34</f>
        <v>2.6525198938992041E-3</v>
      </c>
      <c r="K34">
        <f>VLOOKUP($B34,[1]Fuentes!$A$3:$H$37,K$1,FALSE)</f>
        <v>0</v>
      </c>
      <c r="L34" s="2">
        <f>K34/$O34</f>
        <v>0</v>
      </c>
      <c r="M34">
        <f>VLOOKUP($B34,[1]Fuentes!$A$3:$H$37,M$1,FALSE)</f>
        <v>667</v>
      </c>
      <c r="N34" s="2">
        <f>M34/$O34</f>
        <v>0.88461538461538458</v>
      </c>
      <c r="O34">
        <f>C34+E34+G34+I34+K34+M34</f>
        <v>754</v>
      </c>
    </row>
    <row r="35" spans="1:15" x14ac:dyDescent="0.25">
      <c r="B35" s="4" t="s">
        <v>7</v>
      </c>
      <c r="C35">
        <f>VLOOKUP($B35,[1]Fuentes!$A$3:$H$39,C$1,FALSE)</f>
        <v>26</v>
      </c>
      <c r="D35" s="2">
        <f>C35/$O35</f>
        <v>5.4279749478079335E-2</v>
      </c>
      <c r="E35">
        <f>VLOOKUP($B35,[1]Fuentes!$A$3:$H$39,E$1,FALSE)</f>
        <v>4</v>
      </c>
      <c r="F35" s="2">
        <f>E35/$O35</f>
        <v>8.350730688935281E-3</v>
      </c>
      <c r="G35">
        <f>VLOOKUP($B35,[1]Fuentes!$A$3:$H$39,G$1,FALSE)</f>
        <v>4</v>
      </c>
      <c r="H35" s="2">
        <f>G35/$O35</f>
        <v>8.350730688935281E-3</v>
      </c>
      <c r="I35">
        <f>VLOOKUP($B35,[1]Fuentes!$A$3:$H$39,I$1,FALSE)</f>
        <v>1</v>
      </c>
      <c r="J35" s="2">
        <f>I35/$O35</f>
        <v>2.0876826722338203E-3</v>
      </c>
      <c r="K35">
        <f>VLOOKUP($B35,[1]Fuentes!$A$3:$H$39,K$1,FALSE)</f>
        <v>0</v>
      </c>
      <c r="L35" s="2">
        <f>K35/$O35</f>
        <v>0</v>
      </c>
      <c r="M35">
        <f>VLOOKUP($B35,[1]Fuentes!$A$3:$H$39,M$1,FALSE)</f>
        <v>444</v>
      </c>
      <c r="N35" s="2">
        <f>M35/$O35</f>
        <v>0.92693110647181631</v>
      </c>
      <c r="O35">
        <f>C35+E35+G35+I35+K35+M35</f>
        <v>479</v>
      </c>
    </row>
    <row r="36" spans="1:15" x14ac:dyDescent="0.25">
      <c r="B36" s="4" t="s">
        <v>6</v>
      </c>
      <c r="C36">
        <f>VLOOKUP($B36,[1]Fuentes!$A$3:$H$39,C$1,FALSE)</f>
        <v>138</v>
      </c>
      <c r="D36" s="2">
        <f>C36/$O36</f>
        <v>0.17875647668393782</v>
      </c>
      <c r="E36">
        <f>VLOOKUP($B36,[1]Fuentes!$A$3:$H$39,E$1,FALSE)</f>
        <v>13</v>
      </c>
      <c r="F36" s="2">
        <f>E36/$O36</f>
        <v>1.683937823834197E-2</v>
      </c>
      <c r="G36">
        <f>VLOOKUP($B36,[1]Fuentes!$A$3:$H$39,G$1,FALSE)</f>
        <v>9</v>
      </c>
      <c r="H36" s="2">
        <f>G36/$O36</f>
        <v>1.1658031088082901E-2</v>
      </c>
      <c r="I36">
        <f>VLOOKUP($B36,[1]Fuentes!$A$3:$H$39,I$1,FALSE)</f>
        <v>4</v>
      </c>
      <c r="J36" s="2">
        <f>I36/$O36</f>
        <v>5.1813471502590676E-3</v>
      </c>
      <c r="K36">
        <f>VLOOKUP($B36,[1]Fuentes!$A$3:$H$39,K$1,FALSE)</f>
        <v>2</v>
      </c>
      <c r="L36" s="2">
        <f>K36/$O36</f>
        <v>2.5906735751295338E-3</v>
      </c>
      <c r="M36">
        <f>VLOOKUP($B36,[1]Fuentes!$A$3:$H$39,M$1,FALSE)</f>
        <v>606</v>
      </c>
      <c r="N36" s="2">
        <f>M36/$O36</f>
        <v>0.78497409326424872</v>
      </c>
      <c r="O36">
        <f>C36+E36+G36+I36+K36+M36</f>
        <v>772</v>
      </c>
    </row>
    <row r="37" spans="1:15" x14ac:dyDescent="0.25">
      <c r="B37" s="3" t="s">
        <v>5</v>
      </c>
      <c r="C37">
        <f>SUM(C4:C34)</f>
        <v>58036</v>
      </c>
      <c r="D37" s="2">
        <f>C37/$O37</f>
        <v>7.1490074586877395E-2</v>
      </c>
      <c r="E37">
        <f>SUM(E4:E34)</f>
        <v>25471</v>
      </c>
      <c r="F37" s="2">
        <f>E37/$O37</f>
        <v>3.1375761420538183E-2</v>
      </c>
      <c r="G37">
        <f>SUM(G4:G34)</f>
        <v>14217</v>
      </c>
      <c r="H37" s="2">
        <f>G37/$O37</f>
        <v>1.7512826356083051E-2</v>
      </c>
      <c r="I37">
        <f>SUM(I4:I34)</f>
        <v>1965</v>
      </c>
      <c r="J37" s="2">
        <f>I37/$O37</f>
        <v>2.4205320243161845E-3</v>
      </c>
      <c r="K37">
        <f>SUM(K4:K34)</f>
        <v>1694</v>
      </c>
      <c r="L37" s="2">
        <f>K37/$O37</f>
        <v>2.0867080148557842E-3</v>
      </c>
      <c r="M37">
        <f>SUM(M4:M34)</f>
        <v>710422</v>
      </c>
      <c r="N37" s="2">
        <f>M37/$O37</f>
        <v>0.87511409759732939</v>
      </c>
      <c r="O37">
        <f>C37+E37+G37+I37+K37+M37</f>
        <v>811805</v>
      </c>
    </row>
    <row r="38" spans="1:15" x14ac:dyDescent="0.25">
      <c r="B38" t="s">
        <v>4</v>
      </c>
    </row>
    <row r="39" spans="1:15" x14ac:dyDescent="0.25">
      <c r="B39" s="1" t="s">
        <v>3</v>
      </c>
    </row>
    <row r="40" spans="1:15" x14ac:dyDescent="0.25">
      <c r="B40" s="1" t="s">
        <v>2</v>
      </c>
    </row>
    <row r="41" spans="1:15" x14ac:dyDescent="0.25">
      <c r="B41" s="1" t="s">
        <v>1</v>
      </c>
    </row>
    <row r="42" spans="1:15" x14ac:dyDescent="0.25">
      <c r="B42" s="1" t="s">
        <v>0</v>
      </c>
    </row>
  </sheetData>
  <mergeCells count="6">
    <mergeCell ref="M2:N2"/>
    <mergeCell ref="C2:D2"/>
    <mergeCell ref="E2:F2"/>
    <mergeCell ref="G2:H2"/>
    <mergeCell ref="I2:J2"/>
    <mergeCell ref="K2:L2"/>
  </mergeCells>
  <conditionalFormatting sqref="D4:D36">
    <cfRule type="cellIs" dxfId="4" priority="1" operator="lessThan">
      <formula>$D$37</formula>
    </cfRule>
  </conditionalFormatting>
  <conditionalFormatting sqref="F4:F36">
    <cfRule type="cellIs" dxfId="3" priority="2" operator="greaterThan">
      <formula>$F$37</formula>
    </cfRule>
  </conditionalFormatting>
  <conditionalFormatting sqref="H4:H36">
    <cfRule type="cellIs" dxfId="2" priority="3" operator="greaterThan">
      <formula>$H$37</formula>
    </cfRule>
  </conditionalFormatting>
  <conditionalFormatting sqref="J4:J36">
    <cfRule type="cellIs" dxfId="1" priority="4" operator="greaterThan">
      <formula>$J$37</formula>
    </cfRule>
  </conditionalFormatting>
  <conditionalFormatting sqref="N4:N36">
    <cfRule type="cellIs" dxfId="0" priority="5" operator="lessThan">
      <formula>$N$37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Departamentos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Guerra Triana</dc:creator>
  <cp:lastModifiedBy>Lina Guerra Triana</cp:lastModifiedBy>
  <dcterms:created xsi:type="dcterms:W3CDTF">2020-09-28T15:30:01Z</dcterms:created>
  <dcterms:modified xsi:type="dcterms:W3CDTF">2020-09-28T15:30:15Z</dcterms:modified>
</cp:coreProperties>
</file>