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83df88397f3df8/Escritorio/"/>
    </mc:Choice>
  </mc:AlternateContent>
  <xr:revisionPtr revIDLastSave="0" documentId="8_{9B955745-3855-4B44-8076-7964375BF62A}" xr6:coauthVersionLast="45" xr6:coauthVersionMax="45" xr10:uidLastSave="{00000000-0000-0000-0000-000000000000}"/>
  <bookViews>
    <workbookView xWindow="690" yWindow="1425" windowWidth="9990" windowHeight="9345" xr2:uid="{06192D1A-C077-440C-B539-457F216F10E0}"/>
  </bookViews>
  <sheets>
    <sheet name="Departamentos" sheetId="1" r:id="rId1"/>
  </sheets>
  <externalReferences>
    <externalReference r:id="rId2"/>
  </externalReferences>
  <definedNames>
    <definedName name="_xlchart.v5.0" hidden="1">Departamentos!$A$3:$B$3</definedName>
    <definedName name="_xlchart.v5.1" hidden="1">Departamentos!$A$4:$B$36</definedName>
    <definedName name="_xlchart.v5.2" hidden="1">Departamentos!$O$3</definedName>
    <definedName name="_xlchart.v5.3" hidden="1">Departamentos!$O$4:$O$36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E4" i="1"/>
  <c r="G4" i="1"/>
  <c r="I4" i="1"/>
  <c r="K4" i="1"/>
  <c r="M4" i="1"/>
  <c r="C5" i="1"/>
  <c r="E5" i="1"/>
  <c r="G5" i="1"/>
  <c r="I5" i="1"/>
  <c r="K5" i="1"/>
  <c r="M5" i="1"/>
  <c r="C6" i="1"/>
  <c r="E6" i="1"/>
  <c r="G6" i="1"/>
  <c r="I6" i="1"/>
  <c r="K6" i="1"/>
  <c r="M6" i="1"/>
  <c r="C7" i="1"/>
  <c r="E7" i="1"/>
  <c r="G7" i="1"/>
  <c r="I7" i="1"/>
  <c r="K7" i="1"/>
  <c r="M7" i="1"/>
  <c r="C8" i="1"/>
  <c r="E8" i="1"/>
  <c r="F8" i="1" s="1"/>
  <c r="G8" i="1"/>
  <c r="H8" i="1" s="1"/>
  <c r="I8" i="1"/>
  <c r="J8" i="1" s="1"/>
  <c r="K8" i="1"/>
  <c r="M8" i="1"/>
  <c r="N8" i="1" s="1"/>
  <c r="O8" i="1"/>
  <c r="D8" i="1" s="1"/>
  <c r="C9" i="1"/>
  <c r="E9" i="1"/>
  <c r="G9" i="1"/>
  <c r="I9" i="1"/>
  <c r="K9" i="1"/>
  <c r="M9" i="1"/>
  <c r="C10" i="1"/>
  <c r="E10" i="1"/>
  <c r="G10" i="1"/>
  <c r="I10" i="1"/>
  <c r="K10" i="1"/>
  <c r="M10" i="1"/>
  <c r="C11" i="1"/>
  <c r="O11" i="1" s="1"/>
  <c r="E11" i="1"/>
  <c r="G11" i="1"/>
  <c r="I11" i="1"/>
  <c r="J11" i="1" s="1"/>
  <c r="K11" i="1"/>
  <c r="M11" i="1"/>
  <c r="N11" i="1" s="1"/>
  <c r="C12" i="1"/>
  <c r="E12" i="1"/>
  <c r="G12" i="1"/>
  <c r="I12" i="1"/>
  <c r="K12" i="1"/>
  <c r="M12" i="1"/>
  <c r="C13" i="1"/>
  <c r="E13" i="1"/>
  <c r="F13" i="1"/>
  <c r="G13" i="1"/>
  <c r="H13" i="1" s="1"/>
  <c r="I13" i="1"/>
  <c r="K13" i="1"/>
  <c r="L13" i="1" s="1"/>
  <c r="M13" i="1"/>
  <c r="N13" i="1"/>
  <c r="O13" i="1"/>
  <c r="J13" i="1" s="1"/>
  <c r="C14" i="1"/>
  <c r="E14" i="1"/>
  <c r="G14" i="1"/>
  <c r="I14" i="1"/>
  <c r="K14" i="1"/>
  <c r="M14" i="1"/>
  <c r="C15" i="1"/>
  <c r="E15" i="1"/>
  <c r="O15" i="1" s="1"/>
  <c r="G15" i="1"/>
  <c r="I15" i="1"/>
  <c r="K15" i="1"/>
  <c r="M15" i="1"/>
  <c r="C16" i="1"/>
  <c r="E16" i="1"/>
  <c r="F16" i="1" s="1"/>
  <c r="G16" i="1"/>
  <c r="H16" i="1" s="1"/>
  <c r="I16" i="1"/>
  <c r="J16" i="1" s="1"/>
  <c r="K16" i="1"/>
  <c r="L16" i="1" s="1"/>
  <c r="M16" i="1"/>
  <c r="N16" i="1" s="1"/>
  <c r="O16" i="1"/>
  <c r="D16" i="1" s="1"/>
  <c r="C17" i="1"/>
  <c r="E17" i="1"/>
  <c r="G17" i="1"/>
  <c r="I17" i="1"/>
  <c r="K17" i="1"/>
  <c r="M17" i="1"/>
  <c r="C18" i="1"/>
  <c r="E18" i="1"/>
  <c r="G18" i="1"/>
  <c r="I18" i="1"/>
  <c r="K18" i="1"/>
  <c r="M18" i="1"/>
  <c r="C19" i="1"/>
  <c r="O19" i="1" s="1"/>
  <c r="E19" i="1"/>
  <c r="G19" i="1"/>
  <c r="I19" i="1"/>
  <c r="K19" i="1"/>
  <c r="M19" i="1"/>
  <c r="C20" i="1"/>
  <c r="E20" i="1"/>
  <c r="G20" i="1"/>
  <c r="I20" i="1"/>
  <c r="K20" i="1"/>
  <c r="M20" i="1"/>
  <c r="C21" i="1"/>
  <c r="E21" i="1"/>
  <c r="F21" i="1"/>
  <c r="G21" i="1"/>
  <c r="H21" i="1"/>
  <c r="I21" i="1"/>
  <c r="K21" i="1"/>
  <c r="L21" i="1" s="1"/>
  <c r="M21" i="1"/>
  <c r="N21" i="1"/>
  <c r="O21" i="1"/>
  <c r="J21" i="1" s="1"/>
  <c r="C22" i="1"/>
  <c r="E22" i="1"/>
  <c r="G22" i="1"/>
  <c r="I22" i="1"/>
  <c r="K22" i="1"/>
  <c r="M22" i="1"/>
  <c r="C23" i="1"/>
  <c r="E23" i="1"/>
  <c r="O23" i="1" s="1"/>
  <c r="G23" i="1"/>
  <c r="I23" i="1"/>
  <c r="J23" i="1" s="1"/>
  <c r="K23" i="1"/>
  <c r="M23" i="1"/>
  <c r="N23" i="1" s="1"/>
  <c r="C24" i="1"/>
  <c r="E24" i="1"/>
  <c r="F24" i="1" s="1"/>
  <c r="G24" i="1"/>
  <c r="H24" i="1" s="1"/>
  <c r="I24" i="1"/>
  <c r="J24" i="1" s="1"/>
  <c r="K24" i="1"/>
  <c r="L24" i="1" s="1"/>
  <c r="M24" i="1"/>
  <c r="N24" i="1" s="1"/>
  <c r="O24" i="1"/>
  <c r="D24" i="1" s="1"/>
  <c r="C25" i="1"/>
  <c r="E25" i="1"/>
  <c r="G25" i="1"/>
  <c r="I25" i="1"/>
  <c r="K25" i="1"/>
  <c r="M25" i="1"/>
  <c r="C26" i="1"/>
  <c r="E26" i="1"/>
  <c r="O26" i="1" s="1"/>
  <c r="F26" i="1" s="1"/>
  <c r="G26" i="1"/>
  <c r="H26" i="1" s="1"/>
  <c r="I26" i="1"/>
  <c r="K26" i="1"/>
  <c r="M26" i="1"/>
  <c r="C27" i="1"/>
  <c r="E27" i="1"/>
  <c r="O27" i="1" s="1"/>
  <c r="G27" i="1"/>
  <c r="I27" i="1"/>
  <c r="J27" i="1" s="1"/>
  <c r="K27" i="1"/>
  <c r="M27" i="1"/>
  <c r="C28" i="1"/>
  <c r="E28" i="1"/>
  <c r="G28" i="1"/>
  <c r="I28" i="1"/>
  <c r="K28" i="1"/>
  <c r="M28" i="1"/>
  <c r="C29" i="1"/>
  <c r="E29" i="1"/>
  <c r="F29" i="1"/>
  <c r="G29" i="1"/>
  <c r="H29" i="1" s="1"/>
  <c r="I29" i="1"/>
  <c r="K29" i="1"/>
  <c r="L29" i="1" s="1"/>
  <c r="M29" i="1"/>
  <c r="N29" i="1"/>
  <c r="O29" i="1"/>
  <c r="J29" i="1" s="1"/>
  <c r="C30" i="1"/>
  <c r="E30" i="1"/>
  <c r="G30" i="1"/>
  <c r="I30" i="1"/>
  <c r="K30" i="1"/>
  <c r="M30" i="1"/>
  <c r="C31" i="1"/>
  <c r="E31" i="1"/>
  <c r="G31" i="1"/>
  <c r="I31" i="1"/>
  <c r="K31" i="1"/>
  <c r="M31" i="1"/>
  <c r="C32" i="1"/>
  <c r="E32" i="1"/>
  <c r="G32" i="1"/>
  <c r="O32" i="1" s="1"/>
  <c r="H32" i="1" s="1"/>
  <c r="I32" i="1"/>
  <c r="J32" i="1" s="1"/>
  <c r="K32" i="1"/>
  <c r="M32" i="1"/>
  <c r="C33" i="1"/>
  <c r="E33" i="1"/>
  <c r="G33" i="1"/>
  <c r="I33" i="1"/>
  <c r="K33" i="1"/>
  <c r="M33" i="1"/>
  <c r="C34" i="1"/>
  <c r="E34" i="1"/>
  <c r="G34" i="1"/>
  <c r="I34" i="1"/>
  <c r="J34" i="1" s="1"/>
  <c r="K34" i="1"/>
  <c r="O34" i="1" s="1"/>
  <c r="M34" i="1"/>
  <c r="C35" i="1"/>
  <c r="E35" i="1"/>
  <c r="O35" i="1" s="1"/>
  <c r="G35" i="1"/>
  <c r="I35" i="1"/>
  <c r="K35" i="1"/>
  <c r="M35" i="1"/>
  <c r="C36" i="1"/>
  <c r="O36" i="1" s="1"/>
  <c r="H36" i="1" s="1"/>
  <c r="E36" i="1"/>
  <c r="F36" i="1" s="1"/>
  <c r="G36" i="1"/>
  <c r="I36" i="1"/>
  <c r="J36" i="1" s="1"/>
  <c r="K36" i="1"/>
  <c r="M36" i="1"/>
  <c r="G37" i="1"/>
  <c r="D26" i="1" l="1"/>
  <c r="F34" i="1"/>
  <c r="N34" i="1"/>
  <c r="D32" i="1"/>
  <c r="J28" i="1"/>
  <c r="D27" i="1"/>
  <c r="L27" i="1"/>
  <c r="F27" i="1"/>
  <c r="H27" i="1"/>
  <c r="L12" i="1"/>
  <c r="J7" i="1"/>
  <c r="D9" i="1"/>
  <c r="F23" i="1"/>
  <c r="H23" i="1"/>
  <c r="D23" i="1"/>
  <c r="L23" i="1"/>
  <c r="J12" i="1"/>
  <c r="L4" i="1"/>
  <c r="F35" i="1"/>
  <c r="D35" i="1"/>
  <c r="L35" i="1"/>
  <c r="H35" i="1"/>
  <c r="L28" i="1"/>
  <c r="N26" i="1"/>
  <c r="H18" i="1"/>
  <c r="N15" i="1"/>
  <c r="D11" i="1"/>
  <c r="L11" i="1"/>
  <c r="F11" i="1"/>
  <c r="H11" i="1"/>
  <c r="L9" i="1"/>
  <c r="F7" i="1"/>
  <c r="F15" i="1"/>
  <c r="H15" i="1"/>
  <c r="D15" i="1"/>
  <c r="L15" i="1"/>
  <c r="N7" i="1"/>
  <c r="F32" i="1"/>
  <c r="N35" i="1"/>
  <c r="J35" i="1"/>
  <c r="N32" i="1"/>
  <c r="D28" i="1"/>
  <c r="L26" i="1"/>
  <c r="J19" i="1"/>
  <c r="F18" i="1"/>
  <c r="H4" i="1"/>
  <c r="D4" i="1"/>
  <c r="D19" i="1"/>
  <c r="L19" i="1"/>
  <c r="F19" i="1"/>
  <c r="N19" i="1"/>
  <c r="H19" i="1"/>
  <c r="H10" i="1"/>
  <c r="H34" i="1"/>
  <c r="N36" i="1"/>
  <c r="L36" i="1"/>
  <c r="D34" i="1"/>
  <c r="L32" i="1"/>
  <c r="N27" i="1"/>
  <c r="J26" i="1"/>
  <c r="J15" i="1"/>
  <c r="L10" i="1"/>
  <c r="F4" i="1"/>
  <c r="M37" i="1"/>
  <c r="E37" i="1"/>
  <c r="L34" i="1"/>
  <c r="O30" i="1"/>
  <c r="F30" i="1" s="1"/>
  <c r="D29" i="1"/>
  <c r="O22" i="1"/>
  <c r="D21" i="1"/>
  <c r="O14" i="1"/>
  <c r="H14" i="1" s="1"/>
  <c r="D13" i="1"/>
  <c r="O6" i="1"/>
  <c r="J6" i="1" s="1"/>
  <c r="D36" i="1"/>
  <c r="O33" i="1"/>
  <c r="O25" i="1"/>
  <c r="O17" i="1"/>
  <c r="O9" i="1"/>
  <c r="L8" i="1"/>
  <c r="O4" i="1"/>
  <c r="N4" i="1" s="1"/>
  <c r="C37" i="1"/>
  <c r="O28" i="1"/>
  <c r="H28" i="1" s="1"/>
  <c r="O20" i="1"/>
  <c r="J20" i="1" s="1"/>
  <c r="O12" i="1"/>
  <c r="H12" i="1" s="1"/>
  <c r="K37" i="1"/>
  <c r="I37" i="1"/>
  <c r="O31" i="1"/>
  <c r="F31" i="1" s="1"/>
  <c r="O7" i="1"/>
  <c r="O18" i="1"/>
  <c r="N18" i="1" s="1"/>
  <c r="O10" i="1"/>
  <c r="J10" i="1" s="1"/>
  <c r="O5" i="1"/>
  <c r="N5" i="1" s="1"/>
  <c r="F22" i="1" l="1"/>
  <c r="N22" i="1"/>
  <c r="F20" i="1"/>
  <c r="F17" i="1"/>
  <c r="N17" i="1"/>
  <c r="H17" i="1"/>
  <c r="J17" i="1"/>
  <c r="D30" i="1"/>
  <c r="N20" i="1"/>
  <c r="N31" i="1"/>
  <c r="F25" i="1"/>
  <c r="N25" i="1"/>
  <c r="H25" i="1"/>
  <c r="J25" i="1"/>
  <c r="D12" i="1"/>
  <c r="N30" i="1"/>
  <c r="D17" i="1"/>
  <c r="H6" i="1"/>
  <c r="F10" i="1"/>
  <c r="D10" i="1"/>
  <c r="L17" i="1"/>
  <c r="F33" i="1"/>
  <c r="N33" i="1"/>
  <c r="H33" i="1"/>
  <c r="J33" i="1"/>
  <c r="D18" i="1"/>
  <c r="N10" i="1"/>
  <c r="J31" i="1"/>
  <c r="L14" i="1"/>
  <c r="H20" i="1"/>
  <c r="L18" i="1"/>
  <c r="L30" i="1"/>
  <c r="L33" i="1"/>
  <c r="F5" i="1"/>
  <c r="J5" i="1"/>
  <c r="L5" i="1"/>
  <c r="F12" i="1"/>
  <c r="F28" i="1"/>
  <c r="J18" i="1"/>
  <c r="N28" i="1"/>
  <c r="D20" i="1"/>
  <c r="H5" i="1"/>
  <c r="H22" i="1"/>
  <c r="O37" i="1"/>
  <c r="H37" i="1" s="1"/>
  <c r="F6" i="1"/>
  <c r="N6" i="1"/>
  <c r="L20" i="1"/>
  <c r="H7" i="1"/>
  <c r="D7" i="1"/>
  <c r="L7" i="1"/>
  <c r="L22" i="1"/>
  <c r="H30" i="1"/>
  <c r="L6" i="1"/>
  <c r="D22" i="1"/>
  <c r="H31" i="1"/>
  <c r="D31" i="1"/>
  <c r="L31" i="1"/>
  <c r="F14" i="1"/>
  <c r="N14" i="1"/>
  <c r="D5" i="1"/>
  <c r="J30" i="1"/>
  <c r="J22" i="1"/>
  <c r="D33" i="1"/>
  <c r="D25" i="1"/>
  <c r="D14" i="1"/>
  <c r="F9" i="1"/>
  <c r="N9" i="1"/>
  <c r="J9" i="1"/>
  <c r="H9" i="1"/>
  <c r="N12" i="1"/>
  <c r="J4" i="1"/>
  <c r="J14" i="1"/>
  <c r="L25" i="1"/>
  <c r="J37" i="1" l="1"/>
  <c r="N37" i="1"/>
  <c r="D37" i="1"/>
  <c r="F37" i="1"/>
  <c r="L37" i="1"/>
</calcChain>
</file>

<file path=xl/sharedStrings.xml><?xml version="1.0" encoding="utf-8"?>
<sst xmlns="http://schemas.openxmlformats.org/spreadsheetml/2006/main" count="91" uniqueCount="50">
  <si>
    <t>Buenaventura D.E.</t>
  </si>
  <si>
    <t>Santa Marta D.T. y C.</t>
  </si>
  <si>
    <t>Cartagena D.T. y C.</t>
  </si>
  <si>
    <t>Barranquilla D.E.</t>
  </si>
  <si>
    <t xml:space="preserve">* Para Casa y  recuperados se señalan los que están por debajo del promedio nacional, para fallecidos y hospital los que están por encima </t>
  </si>
  <si>
    <t>Total general</t>
  </si>
  <si>
    <t>Guaviare</t>
  </si>
  <si>
    <t>Vichada</t>
  </si>
  <si>
    <t>Vaupés</t>
  </si>
  <si>
    <t>Valle del Cauca</t>
  </si>
  <si>
    <t>Colombia</t>
  </si>
  <si>
    <t>Tolima</t>
  </si>
  <si>
    <t>Sucre</t>
  </si>
  <si>
    <t>Santander</t>
  </si>
  <si>
    <t>Risaralda</t>
  </si>
  <si>
    <t>Quindío</t>
  </si>
  <si>
    <t>Putumayo</t>
  </si>
  <si>
    <t>Norte de Santander</t>
  </si>
  <si>
    <t>Nariño</t>
  </si>
  <si>
    <t>Meta</t>
  </si>
  <si>
    <t>Magdalena</t>
  </si>
  <si>
    <t>La Guajira</t>
  </si>
  <si>
    <t>Huila</t>
  </si>
  <si>
    <t>Guainía</t>
  </si>
  <si>
    <t>Cundinamarca</t>
  </si>
  <si>
    <t>Córdoba</t>
  </si>
  <si>
    <t>Chocó</t>
  </si>
  <si>
    <t>Cesar</t>
  </si>
  <si>
    <t>Cauca</t>
  </si>
  <si>
    <t>Casanare</t>
  </si>
  <si>
    <t>Caquetá</t>
  </si>
  <si>
    <t>Caldas</t>
  </si>
  <si>
    <t>Boyacá</t>
  </si>
  <si>
    <t>Bolívar</t>
  </si>
  <si>
    <t>Bogotá D.C.</t>
  </si>
  <si>
    <t>Atlántico</t>
  </si>
  <si>
    <t>Archipiélago de San Andrés Providencia y Santa Catalina</t>
  </si>
  <si>
    <t>Arauca</t>
  </si>
  <si>
    <t>Antioquia</t>
  </si>
  <si>
    <t>Amazonas</t>
  </si>
  <si>
    <t>N</t>
  </si>
  <si>
    <t>%</t>
  </si>
  <si>
    <t>Departamento</t>
  </si>
  <si>
    <t>País</t>
  </si>
  <si>
    <t>Recuperado*</t>
  </si>
  <si>
    <t>N/A</t>
  </si>
  <si>
    <t>Hospital UCI*</t>
  </si>
  <si>
    <t>Hospital*</t>
  </si>
  <si>
    <t>Fallecido*</t>
  </si>
  <si>
    <t>Casa*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</si>
</sst>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9" fontId="0" fillId="0" borderId="0" xfId="1" applyFont="1"/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txData>
          <cx:v>Casos Colombia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Casos Colombia</a:t>
          </a:r>
        </a:p>
      </cx:txPr>
    </cx:title>
    <cx:plotArea>
      <cx:plotAreaRegion>
        <cx:series layoutId="regionMap" uniqueId="{6A655B66-6BEE-4FB3-B909-4E2C8991A312}">
          <cx:tx>
            <cx:txData>
              <cx:f>_xlchart.v5.2</cx:f>
              <cx:v>N</cx:v>
            </cx:txData>
          </cx:tx>
          <cx:dataId val="0"/>
          <cx:layoutPr>
            <cx:geography cultureLanguage="es-ES" cultureRegion="CO" attribution="Con tecnología de Bing">
              <cx:geoCache provider="{E9337A44-BEBE-4D9F-B70C-5C5E7DAFC167}">
                <cx:binary>3HzZbtw6uu6rBLk+8uIkDo1eG2hKqsnlKU6yktwIju1onihR09v05b7oi4P9CHmx85cdJ3bFWclC
+wC9jQAVlyhKP/nxn76frL9fjn+7zK8vzIuxyMv2b5fj7y/jrqv/9ttv7WV8XVy0B0Vyaaq2+tQd
XFbFb9WnT8nl9W9X5mJIyug3gjD77TK+MN31+PK//g5Pi66rbXV50SVVeWavzfTqurV51/5J26NN
Ly4rW3a77hE86feXXpVXxcfk4uWLi6siKf2k7Uxy2eHfXx5dRFcX+XUJTddll3TT66m+/v3lg9te
vvht/y3fSfQiB6E7ewV9MTogTEpOCUEEM8nYyxd5VUZfmh3BDghHgjLXlRi5jKu7dx9fFND/l0S6
Eeji6spcty0M6ub/B10fjOBByw/nJmkr73bevGo3EO/kZuS/PcTlv/6+dwHmYu/KPej2J+5nTb+O
nK6iqvv8zxf+gXdwN4H/PnjsgGKARQrJOcFIUfkdeFgiKV2KmWKYIX737lvwbpdWV73wLuqku8jv
Wh+T7HEMv3/CHpTf3/BMEH17kefXL66uc5g8e/mEGkkPpCspVxjvLI4QyN0DlR+4WElXUUwVv9XY
W2twC+pfEOxxTL97wB6k37U/E0T/UVzMVXnR/pkW/DXj6uADl2HQPSWo5IoSKvawxAc3jUQJjNX3
CvorIj0O4reee+h9a3gusIEnrBq785dP5RT5gQKnByrGpGIMKbxvV90DV2DEEVhXzsGs0rt336rg
P35FpB/g9q3rPnDfWp4Jck9sOMkBVQIxoRR3CYJPvKds/EBSMJlgWb96y/uG86fiPI7Yl257aH25
+kyQ0lX++V/9hblb5o8FCH/NNMoDAZoFESfeaRJjiuyBxQ5c0C0E7s99TMV+RaLH8frWcw+ybw3P
BDXvun1KyNSBSwURnHCJEPyJ9/WLQmAikSuF4NL9PlXwPv/3T+R5HLC7fntw3V1+JmD9wzxtGAlR
IiDECSFUYvd7F4YOlKtcoRgXAtK7Xepw3xj+XJzHwbrrtwfW3eVnApZny6ukvCguzFNG/uxAEoao
REQKDJ5sX7/YAVIAlqQEUUwgLbgP2K+K9DhsD3vvgfew8ZlA+A9zGSd18vm/84uogjzuxflF+eIf
5ZUBK/Xi1FR9cnVdXiYXL6ZdS3cBaR5kyAD63bT/+z4QE0gPiCCUu65AiMs97kXiA1gHCsAGuwue
kMKCuA/5fYmn+zLf3faYiI/j/yeP2lsMf3LnM1kZ3kV+9ZRZoHtAGWEQeRJIJiiFrGIv1IEb0G2Q
851S/1SUx+G8G8IedneXnwlQ/+jyz/+ErOiy+rMF/9fiUuBDueAUcUGYyyTdx4odAOcCuQWlQirE
9wH7NZEeB+1+3z3g7jc9E/B0NV1cfv7n0yHnHoBvVJgrJAlnmKP9jIIeYAQ2FBMBmsil2HOgvyDQ
47h97bgH2tfrzwQx76Kx10BiPx1k6AAyCexCro6Y5Ji5j2CmIN8gYDT5Y/zYr4j0OGjfeu6h9q3h
2cDWXpQX5vrpYHMPIEoFYhMqC5C6Q/loz5/hA44QGMe7qGWPHfMufi7Qj0C76/kdaHcNzwW0uLr8
/D9PCRkUh/BOzygREIm4+5gB5UmhDAhhyC05Bn7vfqjp/VSeHyD2pd8+Xl8uPxe0Pv+Puao+PmFq
IA+oK4m7I8cgOQDI9uMQ8HbAThPC1S5ZRLuY8gFevyDRDxD72nMfs68NzwS1pb1Iys//ekLUyIEA
9YKCrATakkGwv4cal5DhIwSB5ePlnl+R6HHUvvXcQ+1bwzNBbWWT/EkhcznwYARCeQ4ZOMb71VYo
9SjIwYGUgVBFQSX9oaL9VJzH8frSbQ+sL1efCVLbixew+tLEPCFcGAqmQjAiGeU3cfx+QZUcMAKh
B6jgTW18n9b8NZkex+x+3z3g7jf9Z6P3QHDYUvT2wtbAeN0t6scYo7+WQEP+zEClECLAOQPtwdB+
qIEOXI521yWmTEDIcffyu/0Ltr7+U4Eeh2c3kl2/ByO8HeDu8n82LD+U7sFodlvArrsnVCcK1JRw
d3wyxIRAO0uwbg92fxGoErhQQQAGi0gIR/aw+pk0jyN12+vByO4G9sN5+N+13ev4wiSf/+9T0lJQ
zUHgnRRsIyGUYLGvVOJACijJQdIFzYzgvW16vyDQ41h97bgH19frzwWxCvZ1fikDdBfl1fWT1rqh
brPbkUChpqPUDTh7WiYl7PVSkmF6s+3koUU8/kuy/QDHR56xD+kjtzwTdE9tZ4uL6QkVEh2w3c7L
HagCokLFQOEeYOoeSM6IC9nAPkf8K8I8DuK3nnvQfWt4JoCd2aS8+vyvJwSMAWCMcYJc2DYJ7DAG
V7YHGIeYERQVIpJ9yH5FnMch+9ZzD7JvDc8EslcJ7O7Y1avujNe/H0tC7sUFhoCeQ7ioGMQhe5jx
AyAaCZIciP8vhvU+C/JLIj2O272ue8Dda3kmyJ3v6ttP6/L4AVcuhjQMK7CTCH0Xr9ADYPwJ1EL5
zeav/Xjll0R6HLl7XfeQu9fyXJCzl09J7KuDXfwIOdmXba07M7hnIzHsKXK/ptd7rOP5z8T5AWK3
3fbRur36TJB6XeVJ8YSmEfYCUcZdqEFL4EIUnO74DiqyO7IDlbPd4R74484s32bZP5fncazu+u2B
dXf5PxutB0LvyI8EznM9pcNisGGHUNg1DkGhlLezfl+BuDqAYzhQ0vyyQ1KCQ7vvsH5BoMdh+drx
wRDvjfB/FzDAG/bJk9YsMWzpZxw2FDOBYP5dskfNC3IAGwN2NAdheHeWas+0/YpEj0PzreceNt8a
/rPB+aF0tyv3Nsx7cNNfPINID4CxhU3DCrkIzBXsA9izZfQASSqh0gXoPBKdfzsw+WOJHsfmW88H
8t8/g/n/h3j68RnEr4c1fdhvGMDupm66dwzxz1tvBgmnUve6fjExjwJ1O2Prq99fuuBBvh4d3T3h
gWX6NlMPe1xftN3vLx0OZyu4krCZESpfEO3t3M1wfdO028XoArYQ6UHytWt7+aIEqiGGw6fAPwK1
CGkXkoIzOMz28kVb2V2TA+dOwX5K8GwuHE1VTNCvh25Pq3yKqvLrXHz5/qK0xWmVlF37+0sCT6pv
b7sZGxwiEDuCDNYRrDH4B0LUlxev4GAv3I3/j0qbfCgcGy+SsZsXlWgDZFr2h63ccOmMdbVMpjp5
X/aulqnbXTi4rXTSEr42BtmTKXXsSQIUzrJvp9Osa/g5aYvraUqZZ2s6aNt20ZqiXB7FhzZK2FE0
CHFkxnGcNbWmWRCnDr3Uxiq4h8IjA9vVp/YGpmA0sF1NuLCJG1KhhwPjwEKEcszThRrQJhctOutj
ej0lGV9mchgDYbA5K8bVkCZ+FWbbVjTNZdWzVxUry8MSjSjI+5msfiIWbLZ6KBYUrrkL+xrhPA6w
WjvQH8z3NNQpKotoIfsJe0UzxuctbS8bztWhGUOhRaSGjdO4rW+Taki9ZHTRezpZvzHRuP5zaSQc
i30gD4ftKrCnDwQBjtSFfQ437ffwbwYZTy1NMn+qTBu4JlzCYb3XYUsbT2aSBalBq7LKyi0hTejT
dsq9YaqaNR+mV03CK+I3wmbHaZLMW+OO2sTZUB2Wo/TKiMfbm8Y+dbPjIZ/WMxmGDZmT8GiqUKdx
TNnCuG14hCaD/QmKkV5pmTq6uWUebbRyZ3HZ2YrO2g7daRzN3fqmw81t1O1uH8l2j7y97aahJUr6
MiqRd/MkMji9FmE2LkbskqO57MSkM1VsVZGKdWRlO/kVS+lROXfOJpnrxe0tfZSaTdLX62bXeNu3
aklgwynUYVQ3ZnlzkSVRp6dpxIt7F52p0bxz6+1N56Gr3HUi6NZNKZq1G6XZIppcpm+/qz6ffVHX
0gsrq47k7mPKRy2yvt3efLu5jtPsS2PXTpnPRHgRRdFFYSL3KMPZ0C4bVgRlTprDm2vlxKLZnzM0
LYllkRa2cY9uWm4+bNQdM9JP65vrVSw6bdMML24a9+41jkDbPv4YShLPfltnjT9PbeKbqva6GJC2
IUZ+F/bcy3I+zRqFrjyadh+xiuYjHOqm6Rq7vLleJHj02qZ1/Js7MktHXRiSLbgYQ6+oMunH4yfT
IOtV1eTCjKcX6TC7XofdWmMiy7fENLPvzjbUcz9EvtM0jTfNzewVeaqOo3ZRkSb3w7a+zqHWFtRg
aIJxcJVfwoLzBheHvqnTXEdlOy4h7uH+AJPnyVy+Vk01LG3ZET04PPZDp9gSNVbLkomzopzGrUnz
cdGqOdZNHUVBkThVkHfdvMJZnel+qJBXuLnZwGQew0kU5PG6zraTHBI9OeXgxxaFHuuisySKw0Un
p3fYMUuWD1vJpdFMoXnVRNGmPKepeJe6Y6wzx+n80gmNV/XRYsZxq9tJRjpt8XUyOrUWSffeODbz
m75+J9J01th5n/sZLhYK2Y203ekcRouhiZyATbUOjROtJ7dagK6fFx2LvCatSt2EZlN3cenZTuqo
CV2Px0l3GJexP0TyvGrdQU9ReJnFwzmn4XZoENiodpq90oXVFE5e487OkjcEa1L0qYeK8hCTN2lS
BjlijY7GozFF7SqzMtHx3Oe6dYI6S4rVmNtDUZZrqhKrO0BIV3KbRdWbKL6em/GcUHj6TnOCwqkW
jLpHaoo+IbeJtKHuZYRGEySjjruo8BqlhmXUlivc8aC0S9X3ozeI/F2Fh60jeOgXzA3K8j1YjQ/R
xC7n0JR6zB2qSZYc3cwvOI639chhHJVZtgKdjqIPJItfURGezdbVOA29XjSnnPaHSVqclKQ5otIk
PubVSTj3IpirxtU2IqnfjEqBj61PRGiNP6PwLC7reCmGRlvUtgHJ3WvT2WXsUK5pbR1fwVc/d+q1
wuK6Vypf9xwWHIZpy0YSacTSMlAsOXI6W3tD46AlHsvOc5po1VU0WYu6OMmoee025Kzry1yPXTR4
XMrjSgSNyGkwdqz1k4KvpsEmsG7HcUkLXaexDNp5yNbZFC0zKN74zlC/N0MVrozoWo+x46zr0Dlu
k9OGVIkHQc6o6zovF86raXLzje3jch1Jsoi6Klm2HAWE22hTM4ApYflirMiHOHcWiDr5FkdkFSfC
LlslsmUcCz/FyhsbMX+Ik7bXZK7+GBSlyxz5RoRFkORp5UdurBZxhwedl7IOeD1tRJTEPpkNPs2S
xGjFN4b1CZg9VLzOFDoBs1+9L+KNaVi1aTuQg+EoaOAnSFZCOmdGdmqFhmGJy6Ld3HwIo4Zc1wPP
fR5Nocdbxx72sAa//BlXBL4XrF7wzP04lBIabq6FCa7KRRRRd9W4aDGWc7v59hEpcf/rTQNxwQ41
U73O6mk91flbnkQnpgw/OCQ/yQidvJqDmk9Z0YHSS8+dJ+OXnOgk7FdsgjCMzUdz073DaQNmpqiX
GLwcQfUGuP8evDQ+Cx3MvRmXWZAm06LpKPbZUce7xMtTZPTovgqHkelIzJnGbhAPBfWTSkUaFxyi
vjr28Bgb3Ud28JnqvSxxwOaWAgxArh3cHU7LuJ5SX7G+1dWq0MYdvDxL3ojWZDoNx1Xshllg3fSE
9vh9QuY0cIw86qfqJCvp6xA8gF/JKFw4od1mfRKMWWICS8tVj6ZT2TWjxuyPOuWfDDPHCKfnbh5+
Urk3cm60yMWCg8lZZDWs4n5s/LSmpU9aGFOW2j9Sbs/KtP2jzAbsR6VTeOMgHD/t60mHCQ86Ry0K
x+2DIg9PwWnCW3tziLjVZrCHiSyKQDhyPTnqlFZZ45mYBlNqT+tIGF10WQ3GAHvTSAuvzI3VaUfO
UXg+ooLpAgsPVeYd4zTS1rhkkxpyVbcBF8Np2sOsNrHBGgpnm9q/AUw5NAlo46zjqtI8rawOB5ro
QuM+XrEya7UDcdWiT8pjzustBQ/qJBep6g7HLi29Lm2INtjOngnNZTP3HMyVjttuYXp0lsIK4OVW
5c7kdQ68HbZBBFAeSv0ydOtFJWftRDX2CLXvbdb1p07awePlqTGNAUcwsQCSiaOwKw5DNXpjXr5X
/RHGabS0ablmEp8JxCPdtO1hkxPtOqReNHOx7TP5LqH9eVFmmzwfT9xBLjOwaqipdTOUq0zxdWUr
iD0bpmUirY7B6OI8faXEdF31Y61lOZ+YgZ3hqTvtoimB4KA5yg3z+hb8oUyr876lh6gnftbPyqNl
9y6tRaFb5Q8hBIIY3I9PUNA28lPRcrxywtXMm3yR8xzcqDNJr+4m6nel9d1oyP20hSXthO5azTwI
hy4+jJz5knRjF5SOOpYo17IhuZ+keN2p6HKuI1BWx+GerKLYo1l0Isak2xhulmENmU6c9Zku0CR0
I2Du53R+UyBrvDYGTYybj3OTdaup5qmex/40THOhXQouOy6mbca71Ge1h+ok1GVZAxDR5KPIfHJ0
RFOIa+183c419ZEguYYFVC/d0Zw4kxvpOUzgLXlT6omkm7CvU83n/l0+DW+IE/3R12YjY4gTE5P0
OnHJKxJ3x0DspRpe9DbOe+l1TeGHneF6SGGVQeXQL+Z8m6TzljoV8VidpJr0DvXzdqdRrwc3ejUR
iC7Sof1ETb1iI0xXGZ9Wk73uRzf3Ula+ikd3m9rc6E6GJzI/7SNGPWcKwS0L69VNPPqRU6cez/zS
Yi8B8+rNEY69qBIajvk2QT+p+lA0y3iaDysG5oqUE94iJwH3wdztTI0/jWGsiVGtJhzWAxAqmTex
P6oQ58HcG6bVLFY4No12B7eHTCaCKKGJt3NbFSu37DLNRJF6ff9mmKhYIjDC2AqzQX1mdYXd925M
DruonUBdB6WNYp2nAls37+aIBAVKha7H5F01dK4e+iH2OwwuYvQUr8QGMhzYa5kHNirB1BZdvBrT
Yp1YmDGVdG/yQl3iTLyuym1dCUdPHTuRWdJs4nnSTobE0nagvUhd5ZM6jVJ5Db+OVGvmOgsKsdCh
iNwzSrJPRTgPwZi2h7Vq2iBECegmy/0aZk6G6rjJO9C4sWt1n0ZCY9RBtpROQdKVENvXb0LbepOa
B6+bRzDtlnkiyyFTjIrWVzkOWhfwYFEE4Tvrj0wvXjdNUWmalcKD1dOvkrVK4joQFpcBjV1dxFWo
uVNl/sjVH05Yn6W4uZqqvtwgkhazNwtaboo0E3MAEUS1kemQzd7Nn00OOZ3Guxtu7rrtcNOX9oWc
g5ur7c1dir/N0/44BO+PndiDH6ZZu6U4CcMK1jabvGpUHjdEN+7Igk6p4xiPmZ7YB0khUY2TXdbh
tNcWUx3mbq6zsviAWxeDoRLbJpRcl10KhIGg/mgHyOIRHzWd1QJ2BHpWNO+opUI7Lb4slbM1VZl5
KR5bMLC5VziHSQ8BFJHdlvbK55WE0NsB619jx0sjNkGI2Jdgvwsvc5NaJ30TavLJSZa0xG+ARfLz
3Daall5ataNurTiORZwshl7Vnkm0dHCtUTWDn56aPlAOX4xxpUUp+KoeqM9joiM1zx4CnwfMQxZ0
NSq1rYXxUJPrsmnOi3kOcllOy37Gr3tI3JidFmGR6kk5xxHtQGcMeF7pHDe1eDu0uWZx7SwqQ4Sm
1ehNOd12JALjMNtLNNVW88Euqrk4nCA48FTHFhgoaOAEBJiKkepssp0Wdc+8tBAnMOxqU5Gx2ljJ
Mh0PqgoKQKjp09qf0rbTQ+IayOZyhH00DrD0SR/rfu7TIKToHOGyWiSUNJt2HCNdo2aA5TEuIlk5
CyBffONmkVakNZDNGaphG2fkY9FD9MSbVY9HumTlYLw4nL08pGe1yM9h9eIpDTrSNRoPKWiIBXXK
y249lGkd1CI6tGXldVn71jZl6aG8eA1rNF4C/3NSNxARMgfiQAhl2BoXW9aGbGFzddLEqdEoa67J
kCcaG6fZjIn98tGV5au+iKQX58PrvCXL2vSFj/P4ss/MoaK9s7D8tREl9RWJWo3mfpNVBC0ZTSqv
DIveg+i12LRt/24XhNWSQVBZ8AVCQBXUFr9nbRWIKmkWHA/vFG3/CFMy646lGfiWvNlEu1kkTS88
HBdKD1Vl17tVUldd7M3InSEMgrArsRTrfJhGXeJhghg6PSPjPCxF5ULuB8+pW7YYB8o9M1efhiGK
fQjihFalln3veDmEVTrE06Z2UaELSA28PLJkU0BCvenRW8dB9S4T+FjBMgCSctZZBKFbiT703A2D
nNj3QFMmQLXIeFGodS+HU0WbreDdKs3PTANUZ587kQ5dfETxKIIhnJej5PDLbSm4iHa+bMssW46N
xDqDOZmOTTqe22GTNWOny9gY6E/eGBsuCAvrdQi/66IzHr7leag035nWOMmmVeKIoEuK8HV+as0E
hlcQj4aC6q4vlo0dHB/l04Xj4qVtncGTlrdeHZol7CD41OQckvAk1tRxUk+kOcTvvTjre7CZYkHK
SzvU9qipxNtZph+wWrU5RYcuFD+9GiVv+jrqddycxP1I/ZA7HzpFmqBD3aeIZ4Vu5Cx1LevztAB1
sAg8/+h8rIb6LXXNyciBvw0Z/5B2NPEK1QptsbqE4GXjNjYwHL+tczX4AnxDahGBIafY5+MMStWM
ATiQEawKOkbmPJvGUruiSj1gP7FGx+5QgrWxifIqy9ZjLikErI7jAakz6mpg23SQwNeaKIgK4fM+
mjbFFL/JMjt6kClHqzx/2w1mLcM831bjJ5baYkWTEPtuJipdCQyJoGyUT2vVa0fNme82I3BJI8RU
8KMgOvHTyNjzekTaAhWvM9qvGzxkRwYGAsvMr5NhIcJ28mIxVmvpkkMhZulFHWm8kvLCizmb/N5J
XjfEyYBja1MdiiEA7RAbk36wXbJAljMIESqwhU36MTWDu3A7DvapbQoI1sJez4lMl8S1sQ6dag1J
CD6si+l4ZEWvawcxPYZluGAR2tLkVYtWQJw7i6HsyTJzzo2xadCMF9ICV19YBdxKGrVBG8rWawnQ
ETM4ojINBy2Lrt1QUIYKFUFRxfQtGtM1S4vKL4VNl6qLPEPGBaG0WdQhLLUsbrbuBCQXpOt+RaVv
ET+KMaw/66J3faKjzH4kJQQfRY/TpQN0AvD5kOSocdyE0p2WaUOlxtaL7ZRCxWBAa5RFZOm4rxQt
Rk+6dakN7yBNnFdlgoVf8BoGvYulKERIgZlwuNhxc8yJPMGnwmNujBepWKWFgWQqJo4/9NNKdbE/
1SJejCa6gpgM/GTpvlahguJDiokPPE2DusbLaR4D6E2AqpFtxjk/CSl/F1eoAv8IXFMrQghqkU7i
uQhULUodZhWsPZznQAe3m9adDZj+VPrK0lYrd0ILIcbUw1W9nY1bBLNDxhVoj1nGzPoik4V2unk7
fBwhuXLzetMicIaFrfnCsgsaqd7v6kU3RdGasw6mtO/wMXBcFy0xaWBNnmoozXw0Mxk3iK0h1bEa
5TPTKWWHYxqtM2CHlj0qP5Zm3o5z75xJPre6SCG9gJcbh1yiHRFYZmBBkBiRhxyUeFNYaiVtDqQm
h0WnnNmzTXNFkFY9hsJOUr0lOYPMElmtRtX5qIiBGbboD9emF1PrHM1R7OimYG/qaRp0TwReRIlo
dZpJs+CNWPYmL30FkeVS2OK8MHG+6ZvkqnJcviJAE8vB0SMLjXan6A0x/bYT9ejFWXIY9s4lNm+S
mEKOioErJXLczv30sSPTWyEG4t0EP4NEGxtlx3VSX8Lvfw4Qw8hXUqbKk7VlmpBuzUZJTtx+WMzs
dY369jQl0m/q8HU61iYQxbBq4qj3gOAAjjMEehJWLKgQmtJNxARYjhbcSZwOOk3aVk/G+pDe9z4s
LKSHbhh9ETcayJpRZxnUBNrmqsS5P9bMz3k9HjUZxNVlFI+em0wU2OJ6BtvunoQMA/3BV+AZYRVR
iiGwwCuaQmhE+/59XfQUakDmbYn7dGNVPJ7UYVRotxXGd0j/ykHNJXbNrAev7CtgxN2JbAvSBiIq
jwsgEBYx74GFAxLFQIZmWnHC23krpwZqAOVVWxd2SeNm3U3ACGZ5dMbqqjnM8xNYtNO2kggCszbz
yDTzpRO7x7Bma52SIl70EDOC2rVrxN1XDgmmecoOkYhrj0Ba6YC2BSGwN9qAHwiscMf1REelgZ7t
xJzrXIJzx+qYF1Z6Ulbvu3poF0NWefDDWgnkpjhb7vIEzJzsFaumpZmgEpbneYAL8W4sceUhGXWB
akgZVGM5rjIwo6B0J0yFrV/UPAPRP8bAh4GOE7CwHLiFpvvIJ9wGpss8ySDlxlAXhNwKPMqOrK7c
5BqpujhDjtJ9EpYnovbLwlWrbAQTgNz27QC19yAxkMImqL0E2hrcOUV/FFmWBA3kAUCOQpYUOTvN
gRg/zLp42ZVQlbD1uR3fkxrUSCoZrnldgeNz6XpCYHRK8UGmNAeeP+2Xfd4dRhO9SocpOmlFfgLe
E2mHFVAQ4gpGaYa3KXEqTxVF50sKZdmwbnRRYwgN6ijzElMsa4jRvJLYjcLAmpphBNrFTxvuLove
zponNNcT6jI/HYojEhVbDpUiDTu5M11BLMYc481ho5aI5pu02vSJep8n9hSCdhHEpIcEeobAI5mA
5IqHRYOnfjva/8fReS1JyitB+ImIwJtbTHsz3t0o/p3dkUESAgQCnv7knMsds9MNSFWV+aWadOWQ
jfRXPIkgCB5QID9bAtdETOE/On1hdxkgm9KkDmj/XST6LowHda7X226c6K5gfVLB2WSlt217Yrdb
j3YIw/O8li7Y/DLxrYL70TDap+hCx2K3mRlTYuFXaxsPZZqTuJza4mhZ1x9agtFBuof/X7pEx28F
Sb6TFlsp85/ssCSll1r0fAbzkmUhKzVxEOdRs7Mt/mRSLOXSpmMZ5JhglknQCpZpWQiK2pBvQ43B
gZUsgMkzehXJIZ8VQ2zrUORLyVv60rlJl2Ll6b1b+v2ss7Y0coS0EOqT1pKVHePnTkIX0SgicNRh
6qR9VyZMHNIMd0BoNEUtrvM4mhzDxCp3ap1RntbgafEiH6qsV1nVHrOA5LUaOrSa8LMytQ4opx36
lQnNWeDDZxW3QMfzbkzlPd480rQbec2wMipo+M+2a0kpB7xq1frVqALMe/AznefRekvJVNJh/DRm
+I8apStFwrAK/XM2MGjLPTrUvJgfsi7+nObG9K2o8kiScuDi4r4jSXcdGVGIJSw6ZyDwctSYjrB6
7PHHnJ+XPI0OHcnno/59TFvbVS3ayNSbTzzt73HYnZNwO0QzDECuY1I6DfUnWN5S9PdLrL98kt/1
Kly19feuh2aYBQpXC3M5hP/AxEHt+duZ96FpEq3eWaubOOoghh6IGv9qKZ/EMJ+HTNa9EnUS877U
XRzAcGVfvj+8+95edNBMNwGlMOi8vyQd+MEFxb+2N0ONyXv0/3Dxtg2D2vU5+47C6AdV7azntlKR
+PHG9Ri7U6CmF6EtHvHci0uGHTdgpFpT6lcyCTEb8qd1jnW9QfTCRtMYE+/FMpXr756fo0Q0Tjm6
gzGJgMyphYuJoVNjS4RBX6dr/9lb/2SC9zWY1Hmeo4d+ys3eEs/beyo7+SOutefnV5/YJ6hiqtbQ
nZsFTz0G8fwcLWiyiGUPFNRHvdrgMBebKq0Zt3IpJlky9DpQuvT8sORW1ZSaN5kM3bmjyQMP+h/a
5ukfruKqzf2KBwW8KW2OmLvunjCHIGFH5fdpBa3zLSvWcmE83pM5m48ust84+it4T0UsS9eacx90
f5Mh2c6zhF+04gXDM4KwtiwxpMDkQNmW7lovvHIL+SMOzLva2vgC0tPuvGUNH7fWJFWyqn/JAHcU
hthcw414Eo7+TcYmntAwxh1+VTBsz/3W/xTDcYUQL6fu4HLRVlE/b1VNWywDlMC/UZL9l/tz+qE/
KJW3uVhslcbbv5BH41G301l/YsyGSuQwWaOhfPYxXzRZMbhqzM1lcv68z6JqyjXmkMLYynnmhTDo
g4XMS7AGUDbXdKtn24ws9HcBQduL45d2gebtPYsoK3Ob7zruurJw2OQhFoUl+g1njDskxfjVRdQr
dRqbA4Gz6jydVsnUfnfY06pcoBSv/HtcHFziNn6JFmsq2UO8ouRnjETdprS/0VaTunftA9z4B+4S
dxRtdCIr9/fpCEUp/t1eY+0/bA4+VgJp9zro4NbRkd+UDqvdOrXLEzFFUm4RavXS+jtt0rQciD15
qXSNUrLM0uxiCyJ3oKz5LoKY3GmURYvxpuShN4B9SE8kWlJU5vgN5ePc5+5181uYeB7ZcTA1ZSgJ
6kP+RTr+6v8OVS0kAnzfbsco8s4dzAfs3bGr1mD5Y0aLAbtg8znuOfYxFDypup1p82lPk7maoi7c
DX7Ba4kFUHj5DRK5n30boaHYx9GPSFvYXSkr9kxt8W7F9OhtfK7T9g26YwFkKUkOQbhcDOSkfrIv
a0qgvwhN7isMFrhP6UE1vYuH08D6q04hGRCLJ52kVxhHaQVtp7Gwf8+rTQ8zZ41IB1W3a5xB77Zn
nSXPMv+SK0/QF266miFqDLDfbnboq22VMPqzXDTjEJwdOt548fNq7eLtMhYeqp00ez7QJxtH5bJA
t+ce+xsP7pGN41CKzoRlS9CT5HR+7joaXHiafxMywwBzqEs6xbxOH7DQeB1Rvy+zDGLaEMORY12E
GsPEng7AdVYYt2fiux/SV4t198SCSyEE/wcquj9OR2/hfm2YfkrV9pytxdkEsJHNBB3KXccu+iVA
sFAzuVaexXRushhKzjZ9CPeGqe7RYbwJ5XpoBce1G6YdmKpbJPpPAe1tRwiU/iSe4KS0b7Kforpt
XXT08uLBLOYz1LqotjAy8BX4Ne6hHPJtfHBeLiuzQdcpaPgnD0++a4sDx0Kt2ebANgXDF/gDODb5
ckIP1lVJvyYlz+fK6wj+xTFK5ulOcNmW/q9/nkwSPl9UXLMQH1whxgQLkWcn4YyPCxHpHSiFtZ7W
zVR04s9OhfRgZBhectnBMabTR+bpLzgRpUQTcDUdq7dophdPFuj2grUh+K1x6/7N8SzggwdhBdjK
w2SOWWWYzimjId5MNtWF8tFh8bGU4fCQiQz2qW8va0jfp3EmO/Qh77Hq8Xda/QSMyaJ3P5Eg6Msx
7vc9UkVVtuEfLSTocQt78D1rpTimZTtOl9Dg6QyIx+pFZnWinbtoMTso066okmw9JoOJAFSRf2ba
drYAV+UERoCwHx+dKPhBBxoaGYyiHQ4DeUJdfJddbuoWCwFdlX4fI/MP1E+xx7P9TqIWoxAShhjP
xhPSo2lJlrE4pwORlW4zED7mPc2pf7K5tLXJixfVnbHtZ7X1hTwZ1fX1GK3hsfNpvdJ8eSTxhJkO
f6NLhka3XVSOOkqqPvQlSDL9ouHdld4w0gehpusUk53CSTNlIhN+iDa+72CGQvniWZXFMy21R88z
fwUtklUDNlGoVeLuzUGFw2WxgEb4KJTBUUmHGdaWF55o0su9lwXH0ErwkFU/cuwiCcZrrh5g4QqI
7uZpHjGLZxiO2glgiNHrQfsccAqJq6HgvE45Oeoc5YF17VeoJvSY2Lf73PyYbPKbaxcWY6WEiCq9
eY9yZU2RQlYJW4eqzpesZBg5LJOYsCATI06BAcNFFQR5ei948Omh3Sq2qt8yXEmy7eaCiyYXGuJ2
7sK62IgoAZ+Ep8C9J33213XmuA76WcgcooRv38jSDVW8yRcVEiCfZKwyLeGmGviXQsylhMZSAdES
EpLrLEkCakM+xScof+JGKB5CwpOHLRMlXPj+lOBtVHOxH9mUVCHo1l03qa8I/uwo+ovJvEeiggF1
tH0eQgVnpevpfiZhpdxx8gaIcsPm1TwfHloF388Pxh1TIGy6bosqN/I/Q1R8trN91zl+KV14Xibv
nsijazyx6wiTo+jbryT1kl1qoiu0SXOLCrTPXg4vrbdVQtj7kKm9Z7y2SkZ60ObUe27eh7GjB0z9
TykgtFIodcMZEUUlvbhODaY6uUvAt4ETWec6EehTQTrWbPWGso2hTRRNHGJPzgts8FAtD73LMDR1
ds/m5JtTxeoYi+SQ0uJA0AtUdo2hLdv1sEqFztttoux4BMs37UU9BxydP6H4kjeVfKp8Pt5TfmGx
BS/TN44teRlLGD9x1rN96qvvYnLTgTv2rb3wpzULJLUcoyV8e5WoogoopOwAvQKsJO8/g0m3tu0h
iWLZzJPYGqKwwCYAk16RuiaFYV+1ngxKO3yHcjmTKSVfYKYaf14riga5jlbNd+EIacdL+DUP36gZ
77kQYbnAmcLch47+a0sNNKy+XjJItbnB3Vl6QBWhKDygKWLDCNVVq4P+GlDMOJwLW+XZGFa/vTVc
jqvN7HzMfQfH4vdCM29FNwmVYmUGMvQCIwK2DC/9wX4NVPydi/hRc1tzv72rYOvP4DEcurhLa9gl
mFK2W6Uz4GCwKvrtIfdoe4o3Rx5TWGtydvF9OQWYJ1aRuHoykFqLCJJJ2/nllo2/m8/o4+ILv7Td
9AmOG9QUJTcc1z+cUDDfYW65S5j1O2kgU0YQMyo1w0edFswPPPKqqMte7Gz5WWbLnRYq2w3EPQzC
7TX0ltciOFlPYtfQxVjHargWSTRDr3MvqZfjrf8+3zjTzlVtHJ2KVv7ELn4S6eYdEBv5znjwJUcC
HY5437l0f2ctPEw4K2REjIL+9kBHBkKW/ISB5XXutDsqL6v9dHtgcYshcDGYR0m0a+NWNF3u8jIf
8JOZb+eK/WeC9Ryni0GLv+LXvWiqaKH3Xf5bwgI0gE6kb74DY0Gkg1VslhdvK0fl2mrDt/ZgDMsM
msjGloc+oBr+pHjefCP2QGd8+Tsez2FXx950E77Afk6Wv1OUMFAnE2/okj0P0aBgKAa7dIqvaTA/
TVjv1lyXYrbwKKbnIaVgH/hLQMKk4Q7rLEGTmARjCE9lAGoDg7FKUbybFQ+QcZP7HdJPptdJY4Me
nhQH7QkscR8T3HTAKLgEOlc7K5aHQmcWMx4PK41e6jDM3pdGMWPRgn6H2+DUpzAT/O4ebN1+dF4M
Os0HFz1NFT4eC+rPsKGPjL8SH9dazbmumEiex3GsJieXg4+tgdsY+p4RN295axfGGjBkTTpgqiZj
+pNmku+I/9vlW99g36k9D2+cEBiI22O48kfsPE+xScoM/EBssXeYKMsgNnwAUZIY3kWwk7N9XYhr
BJVXugzqCN/w1PW5PNJUvW5sekkALHWIEJSxY9DVBHgAPTQeJhDVAnShfQCULFr5Hz5AmcNZfG/e
6ud1N6Cn8kW+jzuVHX0tHbat/GGh4XAJ2qKDoItKS4OpRpNCa2miockDaNuyBUEvjFO3jkCuGGVY
JeFA38ZE1KER0Q4E11diRFhHcB9e2ehdAAbgmsfB+BRjZ0bDDWfb1+RfB4d9xxlvWg2EAynR/0NJ
cc1GvjZDtDX8q+3i5F7kyXc0A3qc2kZ6aNfJRvco8N47MIyGb0xd6C/Iz3ueVODP3gbEHva51734
GR4cmc34o5v/zXmO7s8llyToujqY4pdlCSzsFUhHA2z6I+4uSMsRqneobHIi6AQGF01lsPrq0bWz
ro0XXSfnisNS0B3SFei3LMCcLeW3kNBbYSfyn58v34lrGbrR7WbHGVqs+8wBYTUd1tCVK0z1pnjM
JBT+ZW1vXQFBaoaUX06MPkpvyS/wnOquwP2chg2LeYvbnQ23s4TRfgMAfQ9N9CfoDnC4RRMlj4VF
6z8GFJUzXse7gAGAV3kVXKEtRpe+xxivATYuR+KG0ijun8cI03S6on+GesCj5arYqCsSFD/JE0zn
GPEI0Hs6W99bv51q7eC4dTJsrMrff3nyaOA3eGwTtpG5AqoGGTLy3nI2I3fght3kYHq1YB9npZ+H
dXNwJbIcPf9y4MtwYYC+J9t9edLBAdse5hH4BM8KVhHnwyRP/ngkgG/BVFR6k3oxEnxaliogCRbU
RmxzvI3AvBUDS0tjf9ZPPco3KK5PgO07XNYUEyn0URJ2P3NO23IAtUaMuUtenIOJHqVwPQwmcY7y
HorzgDIX2qzuifkiqzkMG7Vla8VPm04nzOC6yj01VhTsOej6Ja1iqHNEeqg40PXHbXnJYGHLFa8y
7EK4LxbPVUbCE4I+HMbg1GRudZUQcPKZTg4WoaD9FoIGJ/7yPTHv7NoJtJmioNCTWizhUCsaQH9d
4wl9M1APvfbNyvw36FfZjkZA0HFdWGvVwbslDIQX2cIbB8nxmJCo0U495c7BaLHmiw/5XNrfbUHr
lKMjaPlOpckxDydaSpF/Cu3D0BzMjk6tq5vdanWPbuZ32BTPKUi2chzyttRoc710IWgOAq8ZM83R
E40lK4YZ9kwRnZLClLKLDzZtAVDT10D6V5fxFQ1Zh3uQ2gsJvywQnjLZoLIHUI+8ZJS4V8GHysgD
n/Z5j7EkSLM3lLigRihkZ3CGBnp01JGxK26ZypbD4gXYKhiqiFfQirDscTEETXT02grYCT1cw0pK
9g7cCzO5LDdYyXUhjCmHDiQsr5KlhSXVduzbsy5u0lwvFSDwoBbZo3T/wNMD6LethI+UzNhX1rYa
pgIYlX5OlQXrv3VHQBchli2qQ9ouL3zkGAR91mSRD3EPbuokxJMiHGYNOiLPyq2J9IhprBBVOGRh
PRDoc7ZPVLXhw6Eu2UrxngDMhmOZJITWalJ4qYQcbOTAYvoAwJT4imG8lUL0aDREzQZDzyI5zbKw
DST+j34GL7Kt33OwBtDiFcyJYjuSGU0Y4QxUnk0wLchaAVFLVszrmgKlN/kOh4M+TFirZZ4tTd8Z
vp/8/NuF9NPPXhPl4tuisWcaYFDIqKD2Lmn3ECniNdTk+6KFtj4Z9a8N8LiyX5w25jHWSwBe2S4O
oi46s9hMOxYi5wS/38FfWmWpIpDXERuhn7UCZZZjJyySL4ZupPFbsPi5wUrf+gnEZ78beYAhkm0v
UwdWMYHjigieX+KkowuOmq01w67fvQKmskhbYBozsPAAX59jlh+ZLyu6Tf3ellsblioBFgqZ5w6s
gDY6m196bl44T196+p/H1s/QYcZ11keXFyIB5e0Em4GitReNUQrvtX0PxxUPzr+EZa+Eeds+VfkI
/glT5xWC1m2JsuvK1u8wCDkok/UEEWYuF8BuwE2DR5Z7H5kyD+HM96EfN6FyT96UfHSefB6X7J6D
MYPnP38FmgXAPdCXDwJvViTzRy8BFJrxz7rR60QpUm3baw+aXICrOUuShlUnhryWLHzqM4Jbme1D
MdtaRrCr+XojCwBO2x/jnv3NXZzDRpz+hogy795zvh3BxVXMkBZuCSqy64KzR9O5GTo/rqK1d1fr
65NX5G9DGnTPW+pOWaHSOkqW5SgCJFDCxIuanP1LI/BYka9+NnjyJztZ8JAtpMw0kvYIgabH8tmm
u6CXAvTWixUIz+B2lBPZJjwLIjpMZocoJ4WmhKBAwHM8QwOMh6kHy834jWpma8yjCDPJYx6YAfZn
phsnzUWEfVzJFDfZeHbPJ3KDKDICVC5slVHyLkLS0JzdQWpfaDY/xJjMK8EYRBb/sG3FPqbxE4pp
j75E/VLoC+gyDW1OnykHybxw+UK84RGe/35qk7xeg+ghQxaAmfhYuHCBYMbfVza+510JFAEZnVBj
95wRS/kFfDdEG4Ylu4T+JgG/0YtVCHZ4VFQ9V89saP/KaWuch/gITYIXn4EcnzikV0oeBxu+wpR9
X2fPK0OEZ6qJQEE0WzfvXcsri2eLqBD95gScao6qDiM9SMzVP7enhVB3UNKfm9WP/wWQ0RIsiR7Y
KJiQDmGxHm14+I3dBCGvrUNWCI1OJF6wpxd7otc769ifTKpPsMfQCUYITBpSmwshx8RrzBoTLPiv
WloFESuOqiCvM91Y462/5l5KGhGp8QAOLKL6DO3j3ubrvN+2HwiIfM9aDCRm6opmmGHUUPenTTJ5
CEYHS0DeMz63TdDzI5S9n9798VkMhrZfX4XtTkG6/NP9MOzY8ruPFuNJEVz80NC4XnSEAJvBPEHg
7m7w/fBJYb+YuXxTcp920w5q4EH43NU8su+4HrfYzAepk/dIYM/r0+BlycR9zfzD/AsJxsHOc4Sd
yEITYM9jw70CQ07/4eDRg+On5RgtGaaXYo9DYF9DbEMIfFQc3bqh7NOmEFz1/IZKfwwIxJNwLr5b
i4RDBNeYa/EcWPhDDGVkgl+r+AxDrsBIGiH/oDJ5iz0QMhsWe80uRb+tlbRQk4mfv3W0P2cGpN0U
b8EO+a6q4B7SD4veB55CRA6VvCj0Ew6HO64Fs43XSrS4kIBBpsfTbuPRukt1/HfJ29OYd08dIASV
8BN6HdbE2/YR5JMDxX2eW/GujO8ewKWVk7LbGRPzzvoYDZVzkPXJXpD8aVDiA8I4FHUgGwn1LpHv
4Nd6b1rAPkYiBQUP8yX1MSUtIb7FrA8KZvpaY1fsKIGmhp2qB429XH2EojblkIzwM4w8WYuMSxbj
Zs+ARiFZglMFs+9YIyfvAdsEAAPi1XSA0ktHqqvu1+xr22jHqXl2pt+xEeRxYbe9N46YPdvlzwYB
D1Av9iGVt/eg6P5Qth6ohlvLfJGiCYPVKgfDa5cv/eM40A+krh6BdKsDD+buBPJHZii4rXt0LId8
yuI3b8O6dMhk/jaSMJrc2FdFR1D8iug6xF0FVXq5Jdxh4+kAkrAoO2jrD2farR2svuwUhPakpPeL
GmmMXlC9cMzwF67AUwwqcvXXn2V65XFff/eLf+/tulSBCg9bRi8IRdpqFUW297iExrKh5QIp0VXe
4l10X0RwyT1dt8Kaep7sVneStHcRRdHZiOkwxQO7aPBxU0SzmwqH9DaBQ4JpQrMKjdd7ivbzOGCj
vUmPZVfcObHJ/B52GcpHDHEfgeWv9kwGwu8mOWBAtLcewcFfoCw/+MGMaBwrQvSk8TmFK321C9Ke
cZdVayaPiG8tpVjyD3iuyJi6QzjA0hiHu9D9jjrxZ+lxCxfVBngGySd8Y5S+0B5A8105+Efqi0ta
9E2L2E/3PfJ8rWb4ZC21PrLF4jUa8TRn4fQWCQeebji18tMDsIUGePoyqUXP8otfFKykNlpPhf27
TBLChpr/Lip7QZJlKWMCdt4m+T6X88WYs0xzVkNld6ccOtLgS6DuBElzjIWNyMOXCaJU3vem8foV
OTwsjDQSr0LRDrq5Oa1x9B9czE+54aUhr9MWjj2nHDh7eJ5JBgV4VE0n/Ydubs1pEfxniPMn9MEH
K2Y8S1s8V+k/JFTCcwRrxtG4qxekF1N/xhYkIVC0a2/LlKVHZGGPkQINgnxq5djv2BPCLfHT9IeO
xZX6aHL19pQv40PfBw8zwWKhFeTA2m0DYhR5AoxreXbE/4AwfkTXMv6SLIgKQTtDBsDrEMrUljZd
sZxH5AxM3P3JAvMvnw1KG/pY9SshZ7Adgy6F4zEByB8DSbG61G+VA7E/+IiD93fPJf9Sqfdoeoeq
j6YHmKActS1vcDCwOmvHrkJJ7HvD+K7ifjyzcagsMku4V+K+yXg4stRvK3SshxBwFQ+LF61Sb7dZ
voHmBfYxFk/tkP0XFmVsFF7CjCbQqj7ZLQuUUGfRl8wGpZ3Q5GhBKKlV6cuk21sGSHRN4CyES/CZ
RGN2FEl0hSV47WVyiYW/nqKse2WhegpRssaI/NfJEURIVKzAj4fbMoz9IerIWooJXS6ZxZ8wcnEZ
/c3jzYeWzFH6VY+FQAPAOGjRugnnBriMnhKznFvSAhCEZFB7Sbe8Yu3WS3EE68MfxzHsyjaj9lAU
f5gW076j24sLsWO2xsAK7/L0Giz51RP8v8kj6sm2+jqFm192eL9kSecjmimEi9LpfYrUh9Q6qCgh
O8OGaxzJH3A0ohwExLgWHDRc1UogzrrLF1RftZk68pLsajfjVVnnrwCt+R558ui0MvruRyAaJlYr
D8mobOhGiEjjDZ8KH1ULQbF3yceEuS4XGUM6KYquDIAik7Hb4QPMql7Pv/OG3s4LwGSy0nfaj3iz
fbwHzle38K6P8awwbxabwcCNWYMmiOJOoPOK4CecwDThwIQ9kNChAU928qXgl9kCjJfzeM8yHf4m
iXcuD8dLFkTnSSS6CkL/zcXjDcmg7pyG9OgP22kdR5zdwIGMmj2RkLlYMEFwLlWHjW6ZQb9Nc/cC
nsqvVW5idAEY9iN/iirAMgU+KvQh3FBiOoUwxMKjg8/YVIeQSpsVKg/aAsN2Pt3paYn38mGL42Dv
tV9Z4uXgLvpxv+jk1ZPTL/rc4+CNIv4YaYtsoI7flzoCywFXTSBLhyRcGIZIE+IRmVtS2TB156j9
DD2k8Uyy9WiPYaHgYzvkMQ7jOkSk4ECGfzgLZcLMmu68bHr07PAaFckz0nnjceI5hGQNbc0nAJxj
ftkMuCM/IBs2L8TEM+1eTVTcBglqg8Iirx16gkYipYE0coHXwaaixhpE9pXt55ApwCnpP/gq+7xw
5rByjMbFjkRyRj7irIpUnFTsLqn9w7bpoH4pRMnzHZAi3JxxO7oO+VhAXV/RIIOaoYlGpjQDkhUs
aPwE+tNhfAFHFpcpzd9iVkxNa5P/MsOjk1pWGAlO7/Wm0EpPAdQku9z9GAhOQf5DeuscToWqwzZq
m2FCjLTfEshS8iUleJkZ0riQUcC4FdxVhZyu0ADYDl+tC7Ac+2Eb30Eb/YDF00ArC8hBLWBSD7kl
Pmx/I4tUF3p94D74MMESYRkY4cgJ7JMAYpqHrddBQ90j0hfW22afPbo2vkHW3V8jwJ8jTtMYPKhk
kKXrLsDBETgICYMvdc/BupzYoP9DenRscpk8wMt+UlnPfwFT0QTYDugGPtWDaKzJODUbgYdp4Vb9
noegQTVBI1paFZQumxrd++5zcv+N5DZMa3IfV9QwKUaoyHThtQ4sqnEStLtYz0iDg/otoi8Kng0h
1PU12Phr6nlbXfT4uSwFQK+Wp4jK++LDwExaom/AraqVRtfNA/jlJ/QjwFbebCtwCX9zOHwmvowU
u76eH6Vgh5Bb92IDxIQzz1bMo/dIUR9tG5JaNhjjJsZBGdaSvQmKfgd0DYeIAFhHVhMHrbTzcHHB
C8OLWcNx2jk62JoyXNZ49rFe1x4QELb72VgfrX/MUUQRzlaRH2Grg/sTaqQrFvyU2DZ4U+H2UAzi
vQ3dA5w3sVMqaPIlxbLEiQfNtChE0Hy8ggAZwN+u8BL1Ov0fW+e1G7mybNsvIpA0SfNa3sr7F6Il
9aJ3mfRffwZr74N1cHFfhCpJrZaqyMyIGXOOfIxzK9yRY6p3eEhdMmB+vosCVnrP9W204+mzcqPy
5PtRsO7LARcXN3NvJwXrwiOt7sDgj9Upnp8Nkz2gj0XxZBY++5Ledg5WvrZ0n7pg6k78HWod9a63
jvwiObVmrnftjPHAnCnrOn948yw0z5EBXo8R7djC8nifo/xYFsWa0i99wBHp7PyZN3jSPxH28dfE
8/Xj5Oo7S5buNVXlXZnTKyXVP+lgfudlZR59J3nG2qgfTOrTJL0rzJcAVkAzzsbJ1+7GkqZ5cbOo
vAd0Yl1a7bEZNAGiSmXuei8eVjpxg33tJ856JDJB2pGY+ehzgbgNgweTpBiF3H3ZDb+GlPh1jT55
nC13FZdWRvrEHQ4xhIf7eaz4z/rugV0MzwtVVZpUl7zwh3NlJfN93ebReiyW0X0wP5fiPBJAEBEx
QkY4za6vfQM39WA9wLkoVhO+OgOBFhXHtLNfAq1iM1e8P7Y1EpSTYhlW3VWmjratjHAu1A+9SqJd
a1cXr3UQy4v6XBpJ8Rq5ejoBAcAdIENcrtHy3gojY0pb5a99Fcttr6P2kk69fy68FOVGq4uRZM7d
TO92d3uUa5RqN8E6786msc89LEV+qeKr7Mxk1RiOv/PaOL72jV73epBrrX19nci1n2h7zX2BMeQh
wPfHBH8OPxT/SdBc4jybPgreqT2paX97e6pmmjVCbOa9mQTZ8/JtLuGAVRsK6yn3E5dpZeP0h8F6
NjzZbGhrg/s564L726N2Mp4ifO+n26f8OTTW0Wh3JHfpvSowTl//eVTU/t3oe8GCmzAOfdq/1CFZ
idsHMXJC+wbA3o6/Lj3fPpdmoCncNBFboyzlkYk3purerB+n0XiPfByaMw3GbpbucEXhGq8McJJy
MBqmXBHOK0mPRP3xkJndh875NaQyllxNoS7h7Nov/TwdNJPQTy8t032r2LNCaDDnTNtib5Xt1gwi
+zUyiv7J4Zkvov5Q2E4Jmyl/Ts3EeQ0LjyyL/jHzoniyjSBfNYkyTvRs4lQ5lbmuMgwUHdbTeFNH
1XxIjX7dxC52N5mPkmLdK3cSt0S2jW2ktkwEmjpaSMYZgaRIYa+LJBuG6YaIrFig7sysqXBacocI
2d9z3XMxDtLcmoOvn5qmap/6Kb86Qlbs2ZU45qUTPRjVxHCxq6cv4rEuiVRJ6JPKYc+wUvW4IqYR
QaDoXybDqbA4GPRvy9MwreOtin1n1zJAeSncWG2x8ryC4KrXt+9IewXJRRrX27PbdyU9VZBlqadJ
MArxfOVuRyfS50g31wYyTLadZYszLWdfZQ2OcdvkTI1Cn3vVarNs1dpe+3cI/xBIMn9mMWEvwmf4
5Arl7hs9tsfU8ux77EpyXSemPKDc5Nso9348ppl/lgfB/z7wLdt4bRz1ZBT+Tnm9Dbdt8k9zkAvK
NZ66QSAxweo70/DHfeub1TUIi3Fbj539wiiRNqoswp/EiQkO1NNGVll9cXHpboIoDM5EdOpnz6tf
/EDZxyluim09de7GcFmnXVXnnxLmTNJ8Or0jgAmVvNiL0YLB5zVzgoiLn0d5aBlLQZhg0LaHa2c0
31Mt3b2Oppbgz+Bk1zmkzMgwlSiG/o04MGk/mnMo8XuYkjxjaJ+6LjDaI/g5fRllPGyysnUvsmir
O9MsiMEMTfFj67NuveBKxVZlW6st5SabI33f+MLbADSi1F6e9sKYT8tAqbWNYR97Sb1z6nr6mJro
J+hBSHkJ0qzjt19tkhU/mS8+u8XzNMZBWd3TsCenuDeACtS4pHL1psBQPOkeK3VdSmo+1fb3ztA6
q7kCxCBISoGZkWmAm8nlyqoUWiqueuMQenH/TBVYnOUYFqvQj8cnx35mIC0uFW/yRiQi/u4D1rjQ
ST9nK5h3RdRO664ireybsgae1NkHJ+955cahi/eYJNJpCZ56mzFs6k9GHpJpVSx21I/ibnA6scto
Jv7ziCy1vfcz1hopePsTp9KfTW0dMc64v61TP1EOR2adPXehHV9afLbrAannSw7taydBUpSJY9zF
URKthReKN4wrBkkzHhlG/N/P3b7qt+Z49HXgbMom/vKTyP01yvag605+UmoziLG7fReYFcty3ubb
WlnWAYRf+iF8OBeNNX35JZNfPMRnt5mi57hpehzP/JqR8zbZVnCqfNPhT/M/+l4m38sDAjH9vYV2
Wi6BrM7sM/AYahsrFOVhbHYCRs+DlaNX4n69ZA4/VqaVvEfsAK9EObl2+Opeil490oyEK94zY69Q
qHZ4OlDXxkI/pg4wuNsXJtE7l1bSpS6LlRcbTyoxrMvtGXaf/mob8d3y6cIZj5UkSJobDTTC1KIy
SBLnMDtufTc5Rvo0wZ26ZK023X1adrvb0tgwW7v7v4vkh0rj/Or2lL61ZdX3ToMNqRz1eLXIsFNq
oQUUQ97uI5N0xNlQJYoPJVjsjr+jG5O7CDPrua8DInIuy1Bqdf9gsMDaWnYZGDzLfgfWdjJCoIg6
c61DMGET96r4Xg8xU5kgfo5GU+08d4DzZRktlihfUeNGwOyGAWe7rYvocPsck/N50wjfeo119t9v
qRgUXfoCTko9TOoxi0J10f6A0k5M28rYwwgFpZiM2Qw/q6lsnxag49rJm4xiXOonO6Rw0P3UYEhu
GZwJp9h0VY+tMGs+68TBypJ0ARfzomT/8QuL28ER9O8NBtK51cHexCP3FCY5lmOG+N9J8DPG7rL3
5ydHg3DcOI3Z7nHSnHwv/0nH3v2VBExUuqQ/aqOjB+hcLMA6PAgZskw3On/891FF0Pf//dy/X/33
0cL8oGSz1l0eiq8OI4Ovw+SXjQdho2/7J3ccp0MsSsoaj4GBmxfg9Pr06ba/O8on745ycJiXtbiw
waJ42fCUZPIVKBuvWKSmD9vt0s3ceuMpaOgYqpTWjK5bPdp5Jc+x6J8B46nH2Uz1Iz3pRCuastIL
gKBJTk/VMW26b4lXbzGi2uuGU1vuLYfAWxw41slnBOkklvU9W9Z/Hpj/+2D5Uq/aT7PWF1rL9Klm
9HntzYghOUIjc/6IBrqQct37YXVRs5Tn0LQwbpv9XhfLjwmZy+VD+Uu/t9dhb7/mdes+Ls/6xq2Z
QcxSE1Uu9T4c/OiKxywCRkRQj2z3tLo9dVgSybzY+JPLCnzhlnK8XN8qimhg/Wkt0z3dbtUhzaf7
oMZr5kb8WDU57skesuG9lde0S6YP+hPMqwlyqr8hxJ1eh6U669IiO5uzTy1k4ffoiPvFBe4RR1ya
2EwPc+4+jay+lzDR5TbxgXTFRYk6YmEe8VLjuUviRWMBekaztHW8zj1r81qBAWKsdoCsaL/WoRMu
TwalBgCLozxmZhJfS8+JrrOfDedBsDvSSTdMJV/1SOddjJ9V81olwSIM4737/z5ymGeb2EzusOTk
+1oQufCYOnx6oj+OUvZoBoF5bGZkmLqpL1E9tat2eWcaGf3fpzkW4mUKhEFQ6HZLse/+SR6xYcTf
TuSX2xbw2SlnxNUk47xpg8m7Ioh7Z4iMG9UxcypL5nSmfiWgGm1ENczr2tr3fWkd3KT+QubCNDOY
B/xhmOi13rDDxfshwLQ9x0iqfdMPb1iHWQV7H44DDbijmF6QjeDGIXQ59tGrxHzo2MNvO7lXfN33
bVbsQ7dlQZg28AAOZUnLV5gH6ZHTltHXlLmkXfVeNfrbMPxinSZYlcqy+osg6QfGHyKG3cExSIul
XMDbdCbHSUmCDBOerFgA+UvnCm0u2WgreaoEgTiZ/FMxzBfl4J1m0toZ1JC94yfIuuaGkrbeGQ0e
LxUd4dG0W6EIjMw19XeA26zIiBybqQsxadMvVrCZ8YFLNpaAEcFmFw0Ub6jH1BrSKHUL1iNicXtd
jXdAVT6NZdLv+X5yyIFPrNyQbN7QF5+tXP5voJkrwwNwoRwThF6Er4uqrdqaeA2NKkjO3mieVBZA
TDWwWpPd3tWR/2J1IDaEhWxqoQCA6lF/ZGF2exMkH37hkCHPEF69qP8Y8s+0wRQZTyXeGHqaPtHt
WiVIE36oPwCruLtq+RML04GbaQAXCfBh2GW5y3qTXy6xIGHFTO+sBF2d0wDekgzWWQgFg9I/b3bI
kNEyu64aUW2MdtfYYbvKi4RWxXC/63kgflp35pbGfT0UZb4zkvmbW+BQ+d8Sz/S6g319Jk32mKvl
/7JthrcyI4fzRlErdhZFsTn/GcQ4HKu+uIMaU0NRtOODHtzHSlXGoTKJ7cywWTHdM9DITPex7vuv
LA6MTTOhIxmJ4nLOAAXJ/suhXzCiLiZOTHDNBpOUCxFumOPkOzUwxGnd5Lf0+2rjKUg1moxT0vCd
ltUdYi8Y9+PizkeAmHoU0bAbNiLWSJG2HFZtyYyDnFZsnoo6kjg0+ZNSP/ip5vbDnh8jRdqQnTHe
19Or1nawZaILCLhVH9opX9pQIsHM2Msmt97j+9yapLYPoinidR01T1Xh6H0XkisUrY+J4e/M3bi2
tM6OblnQdpfTnWcvCT57eEgFYRKZezBg9I5GdeDytdMzV81VuD1OprLaqoQeUYaiBbyj7vLSPdNw
k/WyTes0vaoh8J7spOfidrU6ttQhXjR4j7UPLKjO0kMS+sm9cv35UERknssupzIpiLcUcdMdev/R
GMHNkV65Jj0mtwkLS1GE/3RLteIptVfCxgQYldmXyppxEw4DJp0iukZxR/iBFbqYqHievaz6W6AG
P/hYNwKVpRdP3iWBbe/KuDG3JXbFB9f3WKg1nN+xQ/wuORK0tNK9l8s/Jab5Y9+CaTLAOEAELdae
3T8HI0ugYQbT0WPspSoXBN6cqqOoaYxdmrWpDmF8MWM05kieIBOKxzE09lnCRTkQT9GdeUVDsR9T
jo5/xH1HfIprpFDltcRa/9g5hXcl5LBDIHjXeTqxrObHDsvEY1Z45xLpCJs6vlK4gD4zE+wqRdRU
x5JaiNhfIKjLp/ZZCJ2sR9qgLyB1j3jmAMdgFemWcTI5s0e/UuWXCe4QP/wvIJT26fahwP/tWsZ4
f3s2dDkUG5AEx1t9nfTCPs26+w47mHZRJuD6KmpRKmt5B/yeRUdIlvM2jV/tOf3HBe7zGztiW5Wp
+yWL5LOtjDP0OfuV5Rkws7GE45ZNU3jDyZFVAQohiC+MaatrBwl7o5ghv7JrrJMoLX5E363ddFL8
3v5FyiJ9z5X+6Qj9vBQOBsg8te9gZOn7Ignze3T7NBZfYOuKnzzWnymdyst/uzAxvQ2l7LHYpaVz
yA29dGox+TEvLLMVZ1p3xzQnMRrmUb+/tRAinaYt0pGzvok9eZfCR+zxJxouVZ/bp68zVeaS5Pgj
jN4+pFgzNsIe9BpOvDzfFBVSgaVaacFPIvJkMHY1V/jwSxzibYu9IhQ/VUS+qJ3H4n1ofShbPoR9
hx17l+i6vuCB29Y2OA9oFeoyiUZfbo9uH9yS3z8mOQXaxj3aTje+co/CcLKbaOsWhnlOs5GJ1hCi
xEQtA0Y5sfB7s+I53tVVkJT2rsYGu9az5zw7JkIymSMC/eF8N+BL3pUFAXWac7/0kI5mHbRgtxZl
CTY2w/H3ETbCfWsq5yEu8TDlZC5WPuvp4faUUZnzQF05bo3ZgSN0qwgTdcJD4w4bc7BeHC3ag5Ju
Q9xghm9TV1c2CLqg28M0nKqr5Zp/QsdRZKMKugjao1UcxeYlXT6IMEp5gZbQDWiFIwrDdL59SIIR
k+i/z2+PQgtFmxAb7IOoucqsCe9uH3xL/PeRrPurISbzdPu89gP2yNtvPdrWk+fYLUDAoEV/I+TF
Vj4ymlw+4KAoALIvFSwyCNSGKPsYRzd4XlieR9f1sh3Qz/RrwRWiLZKkUlI/FIV8M6M6fU2hOkHr
GdVhKOLkxTPbH2tEMmJsYG1KfEZUAI44EBu3Xm9PxwKUOrfX88SeRtRBKOpnVz5js2uO6Rina9qH
7NBoIqqxKYsHL56rQ9uS7k2srHyA1jesCzUFp76x91ZTjR9VW+DHtGV/4qwY48FJDQt+Wq2RqQn5
hxOGOE6s+66NEqRlpOoniTC3JybuHcnGAPt1z8bA6PH2qKwm+zBNkXvGq2IfDMTode8pCFGL/pRN
ZXy9PeIfLwjHdTPYGJVsqyLqMDOlwz7bnDO7hfKDtbPB/+BheVpUSD8Js6Oa7ReX61FbMj0z86xx
JhWxeyLzsS+sPN9oypF3ZTi/jCjMv8r7KKta4XEsjTtDG96bkQ2INxXjAwuV/Pa6/vv01hDLrGDH
iWbesq47wIcwP3374upi/piQv44SeOjWM2ZBRE29ZSiRTwq/9qpyVXOYAv9vbo029r3c3jd5Zm9d
INbvEWVxItJNhyVr9694albFHsNYcCddqqQmNZtzNIb/+G7RPcTZaD7Axvl7a5Qd+BAb7Q4M02zH
xKgqeuhuAXOToBwvfuLROCaBsQ164HmYQ+yo8RdpvXhJCwyStSFHxDu7ePFAxW2chMzHEBn39sAk
z4qm4qehy2XeLD+LJtAwCR0IABWR+Iz2gawQb15aBwHw9br4j6C4rI/9ABOG9Cnb/WGyanVAhCgO
5HmSZ3OpC29tszcku2Cuwk8/mZyNH3ATq/kxHJ15HWRF8zFlyZ+xMO2/XkPeOO7YtTwnWLhH6nX0
o5MaQlxzREi35HX6l8QZzXPGPriylqeGYfAGhAVFjjExVWw/K1TeCzUus+HKC7/mJdi+6Iam2bXr
ukvS+3+/A6RU+DXyHbbJmQv/ueFNK+7XkEDeAzCX9zkS2htwEa/v+rd5cKwHfwofaViILXg9Hocc
gascjlPeO0D26EcLDigGXAmt9D/L08yC9Alu0txYYIAYvy8ecjfV95R6+h41XFJbLa2tnui3cfKy
tk8d9sximv1tWkwYFmoo3PNQIZh5xhjvWdKjTVuX4cUce950Kr7n1BijtQYG8jWV8hJKh8s+mnB7
wtti9cgCSLzL1U9k2Xr1jB4P7tStb19jX8Dmm7bhKYsWZkBTWWfXzUocRcULCm4JfkgVP8Bx12Bl
CFvCwF4tVIOnNiDlXtrW/UwSc2OpEO4XIA1CpIC5tIolRuih34fWSKC+6iTjRZyvIyGh7eh1XxZ8
rMMQk3rQIvpHdhrVjx8RTJNzAFgiVcREopTJyu0qynbdnEJjydvl/c/Y28/TVHuHnBR9n99lXmY8
yn6CeyoKAgPFU9zilssGhDJn7o8ExZ2jOYGDcbkOVr3zHIus380Va5iL0rttllTDqDVZNw0aqmmw
tk6cWDEY0FVC5GCZ1RtCzaCCreR+LOga4tx7ZyitSfvjZMfPX668lzEwyFTr4pKqId2CucwdxwLk
5GRE/ki6cl9sHaOK9kIIMjSAJ1fFFB4j9rj1MHv0okRRhjhJVqpA64qGZI/9viHlZb5x8pAiyxTv
nNkS14hiN5+Fv0VY/9LOgsflVVgJfwGTMQ6SUeyvqdDng+U9qpl8Lk7Ow5hBXZqz/i4AIHw3mPGj
4oo7Op0jwQt6XGye+SEGQvq4nIqNLTAXBzUN62BY88YvxFUYFsN+t553tGs1Nsl5w/RrG5reU8R+
9ou5KPe3RJeqCJeNfKpcy92Tqeq2TdnpjQ8MJ05xuHKECKgez4b3HJGnXo5eALDGRKpJt1DCwa43
xkjLou6zvsJ875f20YYzTzoI4sPk0HMqcmobHGaIPDUGojY2z6YdvgBIu2LTb49F91Y0GJ0UwK8k
vyAWVhdTlNexkhOUzOakQrvbxkX06+KrQu8Q2YE8/Lchm3OYYIwDNgwmdvzb2zQNwhO7cGQGmjOo
ymvzJ7KjHaca3A/zJPYlJP+Ma2CjWh9qe+wcigx3idk/BvSJ5KeIPzlLFlYKc1/BLNgF6UPUcHWn
fDs2+GvA3GbBBryNdowEagjyyGYdbo2lFkN91fgYrtPYHSSImCQmolL7nFERll9OV3kIFeIADWor
nLEhWD7ZaJ3V3rJmb2uNAL3zKwf06Y1hEJGJWn8xufLZ0AjbfTOGB6hKL0MzoV7LrtxQcdarCsAT
rWR4AmKxYuEp90UHcAnymEbJiVkqzL9lmbyPUdNiKAM8EMtDkoDJAijRr734VEwGlDfLbXaYfAFv
NdF3YBbrvBD5RbsVXvE2vxt6t1mB1qAI75pHjGyLvXySe5JwPbfSnO66wLMPcZXuZVFbOz9nqD/M
PvUIsPhdt3DCxlfdcC6EssGPjqKddrGz8ngdt+MMbKicBZx0jM45KW4B+DJnvrqq8fN42esYm/if
rEGA2hdI9iLmnJqFqx3J4a5JKhLgnNThWcbRFPPXcuyCW7s+Ly59CCflhBsxCRx0vXCvVFfP0kyG
g6d0evXMBmM/mEnL6ZFTevqNiqNYCJbEEBXaErys+GmdjeTdLFPgxQotpGWuG9pHz/MeiAmE1xyr
9BXT7Afup2ovcCQMLlsNKHKyCUN6JEr5N1fh1R8nKFGOfx0q7wOa3Vfrx2c/nAAg5Bu/lj+dhxcF
P9LFnSEAkHIZ9xSFESi4wLA+qKKmvY2Lh/vkObLDpwGw56FW4O+siLMKKu8JvOFXG5P2DurqXZX+
3pPQtv0Mx4pbc6qH/CebCzBchbdvcLUiIlWPQzm5GMbAiNV6V5LlOZSxti/W4MNlemOObnMES/8X
90CGt97H2DzrbRwmL5UTfIMkAJqbbDukm1UrMn/LEAGxyYHtmXC7CrY0y8vf7Sz5G+GajZ2Avzxh
ha5wQTW+427M3oRf6H8UFJ5Jc+HwS5+9vfhmG4XqBD2ht7pql5UB5hiqs1VxrqvxRdlhthON+8FQ
Yhf3ZB1Nbu6kSvVGUuswV4ycVT5HD0PSbGhh7xEpT03nXUPTJ25aAi5JSt4I/5w5O0qR1xxr/07J
jrNIbkSyLmO2X5/r3IN7pnp354TrynL/+j658U40KOXCfu6anyGFtD1oeg7sksdS+eqJs0TICthp
Si1lpXfRd0HG+VBp9wlO/GoWVbam1GFT4u22HLQ6Cy/IWvvionHy5IwRIYVDyOIfgc6p1tzLngdg
qpsdmCqcMtADPF4PuN2rOffWPU6+1QT/7pwqxZwuindz0HW0yv0D5lgm2xYznC4QR4uI6AaC850a
F9iur0aYhDV2gh5ISws3C60k4f+osgwD0iVKqSB5ofuNEZi/QG9s9B8sjuZPx1FbJIgUzPlYAxr1
MKEuMUjRghMRHJbCBDYm4LHGKqoROoCF68Eb1lEh3u14xPu94NGUeewz85QumZncLvdc6tx/NXF5
TkaJ92ViPxd1iPk+IL1gYidGvwVuBf+lZWQ7cLzDnpPDcJvXBa2b/ZsE8YtsG8VQs92M9AaFR+wD
AyVxxxI0rKIompVzKqzse9RBeBd24dEKMs1JE81ryyFC91PePcpcHBMTHXU2UAM6kwU31l69ZqK7
nx3wYX2iYIB107Z0vWdHQXQLIw4g6KYWMRtIpGUF0QN7/7LHlEDMQT/SrvQo8Rorpyw3oYUqbTZy
6w6Od2DYTnKjR5tt7ObdMOv5yZwa4KIAT1fj7PC96fSQxlm6TzMrvouln6+YcYO00e3flHwupsS5
em3yj3ww3AsChVMcmxRC6jgTZ1ZKERRzppPofPCFkxIbxB4NZ5ILV3YTAfGW8xrS+FJZ9OCEMAz2
uXWhKZlImuSWnaDBYhnLMn00O+fsUwdue2u6tg3R6SrAI0/k/4ilrNkYWhKXcNPdsumhuWMgJpew
Mefxd7CRo0IZcmSX5a+raSL7nH2kGjxc6ZufUS++/fiTS5MQuAtDyGqWIwb8udiXZGKsQD7Ykfs6
AzfG2tjFByVMDJqxe7ab7IVYHpXIbKORqxZoNt6cIXOpy4OfeAb+OSnsVll5x9r2hUsSs1fwG8FN
DIsSzRdhfOVIL1zVNIXEIA3YTB48uarfzq355tQUW7P2od2xrJgMZmwfAn+SIgUR8F+Dg7cKdHAx
tu4DToNXTcAt7lOYUQmc7T7NnpKBOC8DxZKxjO+TB0onXW4kvvAcK5FhvKSVWeD6wW/jt8brhDdu
7cdDvuUUq8RqV5HvtSvLpQ4d5Zr5P+HMsa1WYVfuBsBOKMm4w0ZOyON9rNcBJ11tTM8YyGvqam2b
yrqL4/HNixiOSAVGBVs8mZUIN5jpkSJ2s8dBG9lJBFOxJSI5r/Jo/ISmKphyppuqQXbGJCZ2XZO8
2I7+DnOxNNn6XujoTz7dSYXFae7/tB6AN5ORzjpkoaKYgrRTYpzmxCUTjQ9bslzBZwOh7hkvNbnn
oXUxxEXXUGF/7GabkDXVHtGS9sfvyfM0yueANnNYe+olK/LHPKw+aCDoPYiPuIV7lVNMD0wCyrDI
ADbwjhS7WRZJbkbeuE2Q9c8GJpFsqlyu7iDZ9+CsWOQkqMfUfVaj8ZJpj/d1IMCsR6vYDCa5YSxB
mcJr5QmDZcfx3VVnAfXlrBXTwJhMwBEiZbF+S/0ZpFYVFUe9rPp2tktKzwAVQXhlwI3E0HLFcS5E
G3rz6B1H1TzHYVG/pFLcj1xufpBfOWxuDeyOBpqaJGXsmxeHdtJEyRpqTuNCHmE/eua1zOyfJi6I
rSSIwaUVvlrOfR72JfHkKtooYTzbwXjyhcWi7NjXUaav5JoOWB6OgxG8pEzDV6rMvziehPR2T6LN
RFSI7Z2BE37lHT1oy5z90y4uxv6uylxs0pVz9kx/nSLbk2tWnLeE37yOjnDoAvB8zRGW6h2JPA0Q
In/uMFmuOUr63DgWVxiOPMqTdhdVzXF0Pl1e1aBYKCdx/hXiOFyZCXCowB95jVs8hokGJmopCOMz
zv7ONUjLgjiCQhT0f/XU/XDA0+0aa92a8eerNO85GYRvsqAtta3NURkUoYXBG8feuEL1Blkqpq1v
Gi82+vBmrDAvJKS83GE6u0AG/TBhRsPswx6WKzY5mC1g/7yzuKkvVgx4su+b6RjN4cHx6x9J3dQ7
wRKhJ77fes0zXGcMoMEje+K4H4jj+YP345vmsx0S1M6Efu78NMZUMD0S4LlI2/4TR9U+bOhbXUN/
YVzeCl/9OtMAYkfqel85/1gkiaykk8cyn95s4X+yCuMvDDYcPrTWjE6jpnmwmrT7pj2OCYlAV8Fd
GWcc5BCiw9IBHhTkyiijo/W7h95gZg9ZsOTPdB6shHSw2U73SjCnSdrpoYqDDRUjl7tT/p0AWG3D
hgNzQoEnJhXsoDNKIs3emOVfUzu8aZqfFaM6uUZl57LAjiY6HDIdY8np3ckYdQoVvMvJ+wOk4h/P
A+zBz1NjfjRU8gsrxF31uJU5Re6dkCvnwol7V8hxDQ7RzMmolpzV6IHCJzP40qTBnzCQwTZX7xm+
+g3nAvxJE9CUnE1xdCLrB/csIIngEkxtsebkvxkbCEM/upBxqD9adCYUCv/F798cr+ecp15fWsYE
Rog4FhgMwFObSsKuKzICLmYNFYDS6ulRiT0wkoQc0SUHNmWTxpzhTSA4Bq0iu9XrZ+mSb8SbWy2W
pN0ckeBjYdhAkaTyDLALe+Yeg0x552nvPalPg2M+VqOwySjoMxX1A3g4IvWRD8jH5WzEAN6jT6Hr
R1SGHEDHcNohx6OpWao/gW8c3ZE5lwnlbC8TcoMSjtyuc6NdHE2/GgFjdriZKpYg3HOXkixrXZMy
j4LnXBiPhR4fOq81t3bEMRidxtkitf03atOLivqHDB6iIbNzWoR/nebEcYcNGnb528VU6cCpKoQK
OrxfHXGCZDXAodHhaUgHtSFiugFZThBdyAwyP/I2FfA+8EacF0Z+LYjVLXuq25UHlxT7PFMn9FAb
Qis5L8HdbGBXnAxGvMQxvzhu921yyvvYlddM5d8Z0YJ4cXcxo4xYxMSoCVkuwdoBuy/IBQIiVAkq
CDk/a2AfcGKOfCGs8T+MndeO60q2ZX/lYD8365IM2satAlpeSilTSqM0L0RaehP0wa/vwazqe1GN
fmjg4ABbUjqJjFix1pxjIgpWS880sqWwvlQ8WpyZG3/RtIu8YQrrkMpSamzvFAYnJ5Ov9UVTFpNb
dlZ0pnILGfa+MmnvKLOQ9GZuGTCTAdQ2wxrw8sPggtTJox+yR3NshDBuTGPhjVR0IS6BaWIAiroF
I2suUTQCD0mugDCxhDPJWHRh8qqDNu9yJLXEa0GoTO4q+m6LXhQf7dNgrt2IimPqSBjQg3RnDSP7
SMA9XtU0Z+vogfDKcYH45pr59dFLuyc990u0Ke67LdIXSCAc32LjM6sAWpmlcy5GFvieuEInfkEM
jrgywZSijP6BG/+SFc1TTaQJBltOJXNynuowIzg92QNONpvMNYRl1euoaRBlkxLsEfk5JkU1oiHY
YQmZJziX3ruO4WzQnZ2mxA8E3JoqeVPAqKKvioreIe22hJrogdna6qO8Jm48p+BhXsesvq+LHDhK
0W6UZ1ysnlJwHIo9jVTANVbhLSZvD9/qDbS9NuWMnLSGtIos/ag8c1W2brCyU8b/tnmcKDc5LIEO
cQtQTgV+rEgi7fcSFrIxztdZ+Ny1/REvyoMjZpVBYL/NnUKP1vYC7TEKVL/tF9YGfW9SfOqGdh/0
GoyacPBhuKxS4nuA8A8Y9ZEONH118LPsLYcKgkEWs7NiilgAyT5o5XGoWwP9vjorWbzokF7XjT6t
Z40t8TQr+m03oWN/5plcdSK4eA3bVNONPb0veBgTrMleEemE2hYtX/UjEeAMPbyP2DeijaOlcCqq
FzsXqDQER/CcaNLWLXeNluxT03u2mAHZdGyTLr1L2+6aqPA+NfTThMFl3iz7un7pUHcSEnYeJSur
m+TbiC6WDJyzgefmxnc1CeXqpKeca9i3NqHl9MuRZI16+qH7QA84GBmmwgSQLam2eWd3a9yWT/ks
F5RGzcy+KJ+K2rq0OjeXYtNldc43MW5Ypqn7YEKlXFp3Tesk9M5x43uwVxRnFhifz8qnapA1oWyh
FvVr+ugHRPEmzhD13hkf9IQkdzNQpdgMtlOcvZBckNMh9U4leRgNQqRj1SVvFaWfkzknl9y6tTkk
FMeaAAdeD6zqSX8IHRDmZbByvFYcjLTYwVVolgmmdPIM4SbBYiocDexT/IJu62WonK2n9H1tup+J
E+yTXl54P47o5u7yyp2WMcg1DK7PZlzMungqqAT/U6D8ldLaI20hshQ6dRNbtg8hRRDS530PiuiL
yoHH0d6MPds6Jd9Tl5uflYXWogpQ8YcWKlsmi6H2qAtulJobtDR4lqiyRzrPnvItdDe2RwUUwq/X
IQaEKHDxHrDeg+JRdf8QwKyB/X4SFEp+3Om3msNlj+gN0wHTcHBQxaqo+flRPD2kUY/s3T5wLXyh
d8d+gK8UFgRtQfa/wlADK/n9kKJxjkeG6irw4e/WAM+GuT89OVf0TUymzI71EW1Kb2hntC+0/AL3
dv47xpFwWeCNXQ4loprYZTH5COA1WLFI+UuBpeE7RQg/3xchbbjIfQuD+EdTibUW7EBFVoHT6vOW
S4/sqoqKYChj3F0sThanFc0BkmuTPkC6UhgXlK24sHFlHJcu4U7QR0L40ql8zFJi1qmhPuOpPXUl
A2/OVQvI6FBj8QpMoYI1T3URWD5dE64MxuJoeNNdVP9Y0dCzBs1QJX+q16U38satMOaCbRYYiZRP
JQI1BwQGFunWy+8moyUowMKiZuDPwDguBeEBNdq8Mb+jyJ39wEQuicvAakhDyT80FqhgX6fsqoru
kzplInBOEByOlqTeVon9olXqxsubTRkS/6MzLaU1nhCanlkhLOI8ZlTl1+epOsqq/ySeYyNnuYdX
yH7rky+ZTOmuwiYMIQ7BC/uKHekvtCWOdiUffMvew9Cjk0mUFArr2eK7dioDkMUg4QaG1quMFVFX
+tlPBJ+ZwXEUuEzXFk9BGnCr0bRdOOXBd6I7aWrvrcQjDrXLlO5T9pVJWOO5QFcDlHyHEalceVmB
41IOz15x7b3uRZmGu/VG89JFdr7BBJNiW3zSEnAHnrg0CZG1SBvJ0sNePhjP4RzImlndjV5WsPTR
IItsDBkiyfu89Yhii++t8qXwy/e4teNNomVHEoHBWiGAXYqu4ORPm5sGjfeJX3BpJppc1Jr+TXAC
b6zSryPauwB65LLQmid6/m9DEt0TjkOeXHkOFbGpZPWSVMZ+pceEtubG2+/fnOuPZd+fOKbjOBpp
L2m37kT32ZmZP8LJviau5YNPDjeKKvuSYR9XAQ2V3M9t+vrtm19GxRpORk7o3BmF8xXnD/5OpPlN
399IoP1Yg4sdPntAEr68d/xuiYOHWC62R7MBT0NpFJFgAPopfilqXMQD1xzbYMf3TG2HY7jEYVr3
x9qPnmEmvBQtdK5Yuj8KJhMDU982Tg0JZL2WEi3vmccezi5tL6SPxS7X0g99Yvgt8p2p0f5L7RRx
HF7kBWbcJ9lFd4wniW5jQTC+q7x8q/P6K9RBurkcHXNan5AfTsjb60XXON9DgYSlrKl8phbwvKPu
UO4RgJ2huEZppucAucahv6dLg60G1qFKuw0Qi/sUGl2K850C/4I3c9jY4JBMHCEGKgvrrCf4YWAW
Fjtay3iIdAaBKruq7OI42otpjrRwLOME2mWkb800nhkFXZNbMlOWxMl2qzCL7n3pHTmUg6UMjBNR
yQ+Wp28IGFhBYNB2s4Q0xTaySlp6bKGXnjFOe9SG0zwi2QzBuHS9cSHRAqx0s39peNwL2g96UTcD
PoR94GpPuafv5xs3t59KA502SVkc56hzHAKCfe71BbHw6NB77dqTY7zwXEZXblNeiHn/ggmwLi14
WFYJVpwDz5wJXWXlHZqXT7voDoUOx6auaD6nSbhxwnTl9Rrk4QFpYB9eoeI8uln4VRkABsNpLrxL
in2/f1By4miS3BcjYkt0SItQH/dsc+6i5M31WYeM3nzB/HQs8qNbkMihZ9HSyX1uG8/bonIztwqn
amNTTJXqNPPzFrbgfOmL+BJU0CcoLQNZPAR0NylTgw3wlFMW2lsT0lfjtWeIVVcji790bIaTOX0W
xCQthd08MR+7apZxZUZ109vk3bccDXw8vlQfK5cqj6LYezCt4msUeKQ9hjfjHOaRxN2DRkGoLPda
ZyxJ5lCD2+2tdDsxNKYvtuuRnW1JKNE3IWESdPqW2jD1b1BoF3ilV0VjWGsfTS6xierc2NVH613h
Xb3aqMqAKdGg07LmELEYksd96dXW19NZscimJBAuIPkmxGRq9nEfYDSNDwZtj1XkgOsnTmFdtTys
7JesLO/IXOVB55JX0VOkOGEPTrOfA4h9lKcOCfc+me14/9JerDXaBGz+bBbjRD8sz0kzgDbvrFin
71JXW+sGIQZeSNuS3OubEWRQVX6SUlUn9hWN2Ua0UQ16PLqx2+4hwMPopeNtk4BL7PzpWFTanbUV
HiF9eaY0ekXktDY9KsVMvntaeyU6SL+DZ3CTVq596wY9LZ9cXLMvxob8zfKWpYhwcsO8NqG8SyZQ
pO4ZUxcSXbfcyz4CBU4wFD4ZIFXasCKEFRUfwYBOle9F2e4dhKKBOgufeJXQ5pMueghINuNar2N8
A9u9muOnJzWmKyAUNOhBug/Uulwx8YQaB0tZn5RPsT842KvLndbBL65YxXVsPth2Ecn1TfZsANBL
R0BHY8p+mtmKZCy8zr0cN+AuZvVF/9By0ti2hsp2KQsqWwT07MS/mBS8mzQnnKh7ltSa9cQkOO+c
jUg1bany9oRqk7Bopjts2w+5C6fGtZFhTd1+TnUGBbIrRqqqNHbuXYO+Xek8OilrmmRNwyIyp/Fl
L2E8hzV6eHmpgleob5FLm0cONUfhVvV+ng9oEBJXpaDLh8eCAiDjqFFlwXJKyLDqQ3ImKpNuVc6c
Bzdmr7j1IRlDLhxPo5a8MPt2d32ZPjRVaax6r+YUvw6cKULK/YazhwbdiJCoI7gFmD6ZmFmz1WDF
6FZ1CPMtkjik7fpP3Z/kVLzJIa82yVACzhEGkWEpByjTA6QxyBEnznCCiwLzEy8/g1IyHxjJ1Aav
znFO9EN6Eu7U3Fq8LXWNxN/vScSpaD52otrk1Zyton93IQwNvBIvu1pIbjyHO9uNbpM+/BqQ+Zw6
vTn0n2EL7DU11jh0SWKxp89wDNstrfmXkJZdFOavfYZjyy3RYzbSvCEyUG5ARz/oeW4Ccyi+s8GX
s140XtUciVRNgC4i/66c85erT9eMOJXyG9HT25UDM0FgRPCBGJxyOI8T+aXXdraPm2ejo3iNACWt
qPwPvQmsjBLHD0IYDdoBRNWTkkmzTe1XR6NIopWJGMJsgSdr38rH/EG1nSxpBNt2tCqm6c6Hgsqx
GyZj3z60cYH/npD4NRvIqgOuxjznyyffZUFBiH4Wl6Iq7YNXzIpc82qjkeKCotvVlJ9d04FocajG
55RtrxJHqJOQ++3pAen/lVj5b1OI7ZC5V9TyV/a9+TOzCa5FasGIxscKOVBg9CHc32IP2y26DSpW
TBgbRmJQs0P6qUvvXX+CXPQ2EC2FXI+ZQZCijs0II8WhtPBRGi3Si91NDG7d/AdlWbfAFshKH3yV
gTRWQUooURR+JTH9YqgNRPll4LfmpKqhrdmis/wgoh8z7RE8arA0LeZnYWUayxxmc4nCsRaVXOpF
iUMOpb7nIs5BQZ+0nr8LBe3RrkDGCBxxgFaZfXShwDIdcXPlVvIg6uYr1Yydi+YZlnXHANW5iBQ1
HMgPY7RLxu57htvcjtw+i6xJntA8qY5Oq0/QFxt0cotol+lUzkHESAOBtqNbBY3/nI/Nw9jWbIYW
TV8/ae8LgS2Z/k6zSqsWEZYvH+l33Zq55G8h0yIcvueWQDEDOBPOmx7OXzumMslJLlpmDYRHSera
UJAdQ/t/OdjTI2cCa/FDv/N+wnCxaMeRZpaDpN2p12kD4EcBkygnEwEM+eVJO5zRRQNBpxhpA3CD
MvyRqX/D6PCm4a+EbZCd01BeaE/OdcoUckivs+kxugHKDzNvsi+9J/PdVJJD52/qtkQloujsJZjF
uJmAcNinIjBhiOEVabsNGWsaZon6O06eQ4XvBuLQCoXDlXh1/PWIFrzpYcIUiZjr0ZEsoiQaguea
QeIvqkmuMA+hAiWKLkpZ70VPLcgIMaY5F38RoLKpNfo7HtgGkIsoWdqVBegcMXoR040yKDiXFRYl
ijFUdUUjSf/MLwWJmbHHCM+oYO5P+aivfcj1ZtG8cBPt0thQ1KDktAn92s04t6b4cQb649KZbq3p
ZPYT7QhJCEaUzF117FkHo/jQCwwbMdP+duy/Zzn6El/6mrzVgMW6JGp0QkzYubRlNW18oT2ZLRoo
fyutrZg8QvimwHQA2DdELoY0fYaempieN8f/CnynRsyJ5VT2WjPJ+lH0h+kRE6CUg5eIpq/a8H9H
/YsIrLmghWZKZn3S4Bv5Gkd2Yxv6nb8sRHWImvuq0XMGE86lImklInKKlE1m9uzMRIq3DeYi9CL8
VjCc8ufRo4XduS+EcKOqSqs1JQ16skyeR9Ri/EkuszjRbPpR3I0V7jVgKRevpUMNKPhVj1Ntl/X2
oxfnb/CaAJtN58ruIfPFKFbM8XOAkRwhmFx2PqPrinQlpiT9Pq5sEHSEtcD/huakm4ohHyNBz3n/
fSCoCmDKIM97TnJuCI8ImjN7pR5d0rnzMRlHP8ILDtKHMX9DdnDh2LscAAUEOgo3/qjUfw2UXcOi
WfoFn+0wWQcBITeYposDB3YNz+FJOBsz64lSDWzJ0MJn3F7Q3fL2cTu+0etQTEuzN3NUNyO99T4W
L1xgPk0rG+xCOMdp4J0Hn/fk5Q6x135yTwQ4WCHpnRCmjpx+EWOFTBMaJ9kx0XhxOm1ppfSG7QwK
bTbcsW6uOmO6EAC0MK0cPTJ4LMqDRJLvKvyVqy4jfvTcRPhV0cZtZHCROn060ACvI7WPjACTmGK8
nUYpwGoWKV589L6Gg9bfYixXDEl1BX3jLGkBazeGD9cHKPiNNF3/1fGdQ57QNmCYAtlLm4YXL+N8
K+K3qG3bOQEm2erE9Lx1YJLjtjg7o4GLSYqKnUMb14IK5MrStwm6aa9FXvnkETh4iAJmt9UYlW+G
mT0qQeawZtnVjcJPcQxTOFW6Sc3OrPbFzytOx3lvbkFxmqep4vRrFjAPOHfbWFuz+raIqmZP34qC
awzebQqct4FkuhUCXHGj9bl8ZK6EmdbJ3jK/OuiuK5c9u8c+c3qCKh7hpeoHxxjaVR2j7PX7APfE
Tz/7rvMO3Cy22GODTmfZEMfXVLjGY7y8aVcdRGzbK0u10Z05sU2nGXNez3Tv68LNT1UtYQPGucaM
EKEPJ/Tyjp1i7SnKNFRXiEvmN5LOGN+5LrqjKkr9YX4TSfALz6WwCRZu9RreCM5+s4ufalvOvjdc
Bqok+zRGbcs0hRBV2ubOgMwyHnDHMzzwjeApn2o6Hf7jEDrRIWvFhy84vyFbuccxxmlrQuwKJcbF
gtmButZhzgztWx+wqRboG8g1BkzrRD92DH8JJQPpfpjdcgMzsv8YSnebVkz+k2KvFbk8znPKwRuA
a3vpm4Gnag1pN1hAC8RW6YCWb5LZHJBu4Y9/Ab9o1y19SVNupkCPNq7kDSqbeIVsjtq4j9fQXOez
Ja0Z4Z8SL7dWbo7u3aMpF0XBVXP1VwgawImKrF+DOrS9fcVkbhXbpFbEU/khJjTrCClo28yGHmF/
xU4LRlWY51wTr1IXXBHDySEReyfirlwkCiYpI5FROY+EfxrngQJzKI6VFcaXXnMcYjI3EfHli9JF
uoh4xCTTlOY3k2S1K2BqOyVKXW0k/ac4ZFX5VBsglbMDB1dvWWli2qjEwNyYttFmQAjs2aCTfYil
ujLJp7fqJfw8Zt5DKnF35MAMiEjK7/AiiS0iiZq8wekmEraxCWJGkD7GBKKJqg2a8IJGL3352J6g
sUca3YVMroXQdxzT+pgI47gfgeLYiKU1l+iiV2PEHjv4DQLk/qftip6bhQMuOSOIA2lKR2B1d45X
U/NrTFu0JHvRyEY/hADQ26kPMbCEyyJX2cpu0BW7hF2ujeSrhEG1N4LkSbp+vPzz13/84z//43P8
n+F3eSbtKCyL5h//yb8/y0pBZEJn/u///Mcp/qzLpvxpf7/sv172z+/yX//kq/71XVfv7fu//WNd
4NJTl+67VvffTZe1vz+Anz+/8v/3yb++f7/Lo6q+//7n/SuPef/IKIk/2z//emr/9fc/hm5AQTHs
37/yn3/k/EP+9Yrb95wv/l/5Ozr59+b//XXf70379z+a4/9NOJ6wXDD8vkNz6M9fw/fvM671N+Fb
Dteo6/PjbEf8+aso6zb6+x/9b6bwHLA4vmH5wjRt489fTdnNT2nW30zTw1FHS9g0dd9yxZ//8zb8
28fw3x/LX0WXn0nsaZu//4Fd6P35q/rn5zX/oY6wLaE7lsHpTxg2/zk8//l+HzMM5n34H3LwItUI
fCBcpVhu62BrCveR1VsuvdSz1kmNG71MiyM3fLASDUz6QSE8cQZ1L2OnBODgdultEsfTkTg4Wrzp
UN4UTCMLFq/j75N9Yqe3Q6b26I2HgznFAXwnvUWwIqxNbTcMwBS+b2VSUhad5Z9+XzKNHRkzk/vZ
diRSLRDOn6Nwave/X/D7MmHTIJ2/pTV/y3++7PeJxsQw5oUFTob5GewMADeCdNyMhs0+VDDgYgqZ
H/08caGYe2TElVYiTuRhakBHAF79vgR0a32Ie5KF5if/+bXELKw7QusWQViRVfv7oBXDggXwxN39
3w9qCmxeazMQmL94aEt7H7viaCcCR7wdJnhylU2k1u+/8Rdy+K0qopbLzj958/8U8283RVXx+6/f
x40k/deTbUPGoYWeA3/3e16HTPSNdGi20sqRduEp+32sUBa6mynV1RY5FBajTtqn32d+/9eF7a1l
9lh958eJAyFhPUmNze+T/9dra5btYx99BJ4ZTeyk6BInxapfl0ADIz7pLgChyLCJYgQkHcZBJmUn
KM7eKfLD6QRSUMpWdtvfx/OYyJJGNnPyIq+gbGLWz3Bs41AGLPMy9VbR+FNLTndkk9m848l7Mkwg
lmbekGEytjBraC721OHR7VHZMuQhvAdWKkaZBGAQkxowApzqqu8MUMu6oue/Rjzmr0CMwGC3DZpE
qK6w2jTj1tB9ZzXw5i29zHv0ZTlsu6I1gfuwqwRaTkz9WG4Ly73khRqPdZKNm8anKSOrEH1JrJXr
rG2nnZFCY6ay1aGAZ/WBN/PW4T6GIVClR+UhiVQ0FVa5PaEaZQzn2vqwzSdAFMIPVpat6+exOzcR
8dZlqL+RG+hvVGS+F3C54gFlFcfvaW3W9VeiBy89cp1tVHjJEvrNJcGVs2zn4BE9ACA5+pu+PMtu
rFeG5RlIg+9a2u6HrdbZBF7UNEtxEgFh6TPtDtHIqyWQA+O+iu+8skp3NXGpRlBWOzckzKDOomgV
lVQbVVo795x3vlq8hjIW387EEJR2xmSWjHQ4KtREmiD+o4ZvCB2Wg/VkaOCN25T5CLGjSyea3guX
8V1FBb3WNIcduYvl1va3fj5v/ZjYySwQFFXpovHoqY+2NR+NULQYY9utIh2ZcklDMMzRIYye3EEb
OzvIGlB8mMyGvTMlKTllhkGcSC67RV3DV2OEt6kqGnMIHACtOCPtoTywHoloA9HMtYhOdjE+BxrU
07CzwUnnzEW6kPsadeTHEHZX0vaOyvUoLvbWOL1gDHygKwPugdjvugvuES5+xgO5PHlDxiKFNzmA
EGxEeYPc1YAPxx4fj4SL9BOJWy1qmaQUzElRvuIoko+O+Fkz2mmiBaL6o0b23TocVEIunzRXCHRp
sBusXaQo89splGJg1b+sgeCK3qUvW4Xdve8/R37/Iyb7q0jBalije9BuUcvVJ4QXSH3q/gMD1J2p
SpRDQTQs7d7EV8h81ZCUfJzPwQFElOp4hoxdbcbNNreOFAUExYSUd4Nh3cbNcOMpRJ6j96wf8sLr
Tr5WPgwqowlNAqoXRu8KMCV6JVRZjWaqhW4ANS5JlNwzngVi0dqPca4iXKr+uWwrATdGUE6peGvL
6l5L7HJl2y0QXLe/2LXvLfKO7iSJItGG8RPpsAwRE+fL1NUDjXBro0V0ZUHXgJO1VI3iV5U7N6CU
CSXJrdKdNnQn4g2jzRtGHNA5DO1gAsxfGOT0IN+xXos+0Whil5yBhlkJGjrrIRmfa/Qdu65jJm3V
8Uq5XDmMj5Zk/Zx7t71gfOroSSTeNmB4uoto1FZVdbB0D43/FD1pjH/oDKpxk+Q4/bhjB4lylM2D
E7eeoAREC97FYmUoLSG4ZF7fLAwodmdvy6lGlpV1n3nDQc/ynmURsYonUMtQzRNnM/t5er6iilOW
WfpLZWnDoraCeAPHE2C1l/Pz4N5hrjt4rAXrtHL8g6zVSrjejwtmY48WF05JP762pNEt7FinT0NE
OuNS61Ermvs49IA+GnT7++5gM/9bJBoaA5A8n+Uw4Gbwox8Gbc4izR/qarjqbbNuTJSuI0/l6hxW
xJjXt1ZiNcdE43JLRmMnTAvmW3tvEda0ixXeNGFuvZIc407S1cEPmC3LQmAA4Xe36gq1KUBAyLX3
nrJSsiUTDPlR/tASoc5uqq7mVOy7qflOC0utOFOfYkNAXInGtYnRVyS+PIToclzm5BUJB35RhCs3
Wr2hhgVV2nYRveWoRuZrrfyW66SNVg6Smo30h7VGzP0dvISr5oi7aKKFmAKKIEQXOVwjnhtdzao/
8ybFWxcJXJkMbTA3L9xcO+dpeLQtOqrSTMc1jrqNaUwOxj/r2lUBXgjcOdsgfupcJgvOQFcONQhg
dmg8K1mjuCcuwkITjdzuNSOVh2gyb9M7siFVllsWXfQ5qLXnitHWsiMMl0WvRz6r/SSmeZcJ5yUO
yVbEeAdMwGWquoGYk55H27sBjITUQiytRl77qKFNYzd7dgR6gH1Ipp4z7MfIzTci5PWE20FFmadB
X44+a5tAE8dMtaaC5nBhMzDC5Q0RpUo/BLYh+pl1uZiKa9x63/PinDnGt13lF6eMrGM86ptIca1V
SA8BlL+KEv5pnOBljQilIORMTNgZSOxst3rLijDrn925pqhhVM/fzmYcxr4PaYbx/bKILHAwPyZu
rKWOwaOsxDXRp6fQzLbsZzAN6M9wl497CbkNWJGYutehCOTODuMJB1V3dYBDbFmiFlnNgLfXvcf5
fdR7TQJLac+Z6k8uHhn902VGss/S7Bpq3TlxPERpxQ8Ki3NYBMCpreRLYOqjmaOOsd6dwrB9hupF
M3nEBB4Cr6tGGd0z1l2C/HGyfcOxz3LtlcjqbtkP32oeQMMW5tjfM0CR2TpGBd6q/kWFNBuzKESf
RYjVxrFmNRLtkLS5+NRCy7YejhpdYvyRHVCkQTR4N9k6NMR3ZS9gOzUGElhUy7sMr/FmFopWU3SI
Tf0HVNs302T8vq58aWv/YrVoQYMSdVs28g521EipZdxSJePfy0GYuDqn3eKqFTa858A6NI72bgPZ
sGxygfHG0YFWV4gL6GVm7d8sfmiLGwIqg8WQFWeX+Ms1o6J1VU6fFc7cZQAwwqRvEXnBd2iTZdYQ
eJheLUvq/A4tuelkFztpubZ169WU8B5q13/mNKDim5TPcWnJ6pFrs1uUA/Kecmi/4Qzj4FzksnCP
XYkvrrAwL2lQVqzC3wmNhv7I7bdolbxSHt8adPZVhaAANRCrNMVRekBfwa8uEZ2GokpXja3MHYAC
AgEx+eaixxk1QvAlfReqCCITK88FXk0NJWqSXVP31S8GgR0aarSD1Nm1wCXZwU+DIGhp61wTvCNY
fFpjI+J656YtQ3ioVG5gO9jes6epwu7HPZkP3YeDPADoOCYXE29gnOv7tsLArCEWiSkrd37Ffhms
2s7dZ2X2gapj4+H+xgpERmI2iksbcblaLwkJrJse9Fxp4bMgbeCgEsLsUjXpeMApW22blSV1XgWq
SJ3lIYxCwALZcJVDlG/G8T5paIIYCcNF5MLYmAL/gab6i2DWnxCuSDjbeLIDhut0W2tCbale89i7
sSzwdT6doyi2eyqzibEA9jm9QqEYYN5GNphAFtY+s+QxQe7DClqPu0EHtkg+GBb86ThaM6SvH1eR
WVR3lWEdK7wCva1jAcsMHq5eXIEolXNRtLP05ppRJK6L2LkpQyI0pcEE0J5OXU4VRiDLsWX/XIxd
t+R8GV7SprkbRpp3TlS+90MdrULhHwZ9RNytWzmEo3lf9JqDnein1Ky1tVJMCkorv1OYK5fBGMzJ
9WRphx3tOR0yuNO08t4Yp+0U9k8OOQ4LeS/nfJ0YzxsR6KAlyOsyoVLF81xIL8TLEGKvHw0YagaD
PWY8B13OssNJPXipAsTsvPh1/exOjoZN9yu3UNBYGiirQkOuwxu3GsEa0ieNN1MyHUxrLjvHUMdm
1bDS0YuzHKJdfKWRpYCHIaCAR0ZBHzqnuJR9oq+DGn1WJJ9HiI/OtBWKzEmYcFQbY7Nu934z3qj+
I+/vGGGh5QyotkPUkGScjjvU4QSAhBp5lGmNkgegSm/SkB3dqAIi/OSQfrLuZHJGmBOXGIyKzOmW
Zs+KMwrmcm0ZnY3CfIvMrNzOaH/Gw6zLE9AYNBBGwyZXlhYjNhQCCxOkB7vlPOoKV57XPKaIkWGV
wf0puZMBHZUudcSUm9QaQL19O/2Q7VBtYp9NJSJJuqV/ypwCFXuV88krg4DdJPtp9PJLd+2T6BQE
Fm1rCOuctPg142SQBx8023EyzCc/bm542T6L40czpzgqUU+sSGRGYKJme+mhnsbvKTiAUyO90RsO
seLjslvnRrf6rTPZJ9diem94KwMnMrQCcS1mIzbpT4B99Qn3WWIdDZXK276LtAVFXLyHsAym1I4u
yiDpm+zIceUxSe3HcHhzM4NNW36STePv6bC0WI0yfdsn6Ge7HKxj6xnBfd7sMYkCzE+C8AGWR77u
iRUBO4v3n+Nvt0oNwCUmhM4NoAxkG1NbbP0O0Eptte6j6ZORAEkTbU9mH3xI9bdj1bbP6T6aimLn
GlGyicck23Ffc35IPPWszRPrYUPH036eXMaMeeOLfRrXxX3fw5JpiNgawycfB+gxoKhcVGakzl6W
b3DjqqNk9nMs2MGyviTEpdMJt/M9hk490XCB0aBs7LTHMLOdI64KAwUBscIBp+CW3eeo6SSn+ciZ
6mzU8NZ8IL0njZ65r5W1MWwiRt5G3aMIJUegO3dyeBzGCMhxz6klTQ2TRBUk6VqEJscobYomyhIr
fUubAEtfd0mr8CsQzPJhZCWefa1UAWejxifFdERgnSUNqLAEFveAFdvtGn+JFPhLJkxPzVb7cYpj
jLhghZj1YGnDUzHhiRLE3oZZvQnb3lp2xFd1qUfwaiVYvpRahWmqaGyXBxDEe2mke6vlN8Y05u1i
k9rOSubkV1/eJBNnz8kZct4sb5cPFfMeF40OBs983fjGh537/lrvQlKMhaOvHY56iM8Gu5jv10RB
tvCZcV2ZXxgshvDQaRkKMiOHN7DsNApl8Joy5SSyzbgHd2E+lqHi0Ij01kqjK+hGE/WDnXAQnIjU
8a1oQTGRUhQOW2rtlYOQcRuL9H6w7HtiIX76sL6BPpAWw6Vpg6dAi1tug1Ls/zd7Z5YcN7Km2a3c
DSAN7pgfKxBAzGRwlvQCIykJ8zxjR7WO2lgfqNKqMpXZSqs265cyPlxJqSuSEQjAh9//7xyRzncj
qYGZOILPfimnaylVvZD0eibOg02CMEM4bygcnLLlee8EBpsWyc4UOud0pK+HJcDZbkOHnT9n1GFh
u2FH57VOCGLXzz2iGueJBjSiTK9BYYFvk0O3UW8lWoFrtnYud5r2kvQOK8sgqHwOmp8Ge/4qo6DZ
toHxfTRn5uAG31YevsRWp17mtY27ZRyKDbQ0GvO0zHhQunQv9ak6ym6i+VJpT2KIP+VhewW/zkal
pmdDz6YjElAkG2nMpOwj3CFJ7jT422xN3bCXxOgKZKZsqWPVkCJcEFGPIT3aNo950Idf8zXjrmfs
9GlsfA4sTmgWI79Vyu+yzJ9tzT6gidhjOaRy35Hx0Affof+stuCO6jl2mMAqfbvhcKaN7gc1eYuw
SOGUAunQrd4557FV6ztaq9l8vYM+4bJqGWsAEYutzuImU8VhdBSGqCTT/XVHJhfLB8bfbUYC56zZ
WJJUKjLFlBZNzkEZMyERQhwugbqRKvo6DMrXLgUKSgSA8IT9PAyW9mAsAVGhFficRydgeLQkBExk
S0mcZU7am9a2aC9vonwzJoFbA84irTg8CWt5qTTjKKnKU8A1QHcCaoK8XUOHYmgJHTo6xym/KyUP
+6psHhQrwGcafdH1BKBcyIawWlj/RzSEdMOTlPoXWzMOg4qqdmF0p1UIGyi7sWs/5rgAJ5q+8oQD
YTui68I0ymOjJsel/GriX/BGU+f4ri0NrCglnLj8VarNY2zw06OWGpfY41KjfckWGanshWkFBh+N
uQ4jWHEYEvHG431PugZklc7lDGf7a2OL40LX5DFMm6taODdkstQzefizRJTd6sdyGO/YWvEZDth2
hgXfCxuxzagSTVKpO3dc7s3QvuRO8TznzYUjRnq2c2B9ITE8hzbHvg9v9Em7pqn+yYy7b21MNlnq
TI0hQLZhekZgGbEMrRtXkxkmXZq2wrj7NK/8EQYpb7ZTAEQGeUoS2zkub9XV15PQNJSALyLnqbKJ
iTkpfS6MDIwsX0COkW/I9NVKX13MeLwbp9reGWtuj+X7t5Ub42l2daVRULpttJxzJaTtdgrz61qX
cQ10l55jSmdvSO05phv01DmY4fJ71cnRYtCagjYyb3eAbRoJbItjEQb+d5umWVcawLA6gP00WtDb
h0Q00a+2zN9Z5XD6GMMxsxBS89yRoomm1zFRvy+Ob2VInjJqXHTPYUEpAosSG5UsaXZ0MY2sZxtt
k5hO9jKUnCgU4MufmwIueGxF8inJCE+Y9Pc/Oil97nMq4VLVTEfTFI30xQkKZEtv3BsG1PyWpjQq
NS0+P7vq79ivFF7DKfsVkcbsLWOWXhU5Ol6fJ+PtqFcVfdS9fZNHw1mnY+AjsPsR2P0I7H4Edlvt
I7D7Edj9COyKj8DuR2D3I7D7Edj9COx+BHbDj8DuR2D3I7D7Edj9COx+BHY/Arsfgd2PwO5HYPcj
sPsR2P0I7H4Edj8Cux+B3Y/A7kdg9yOw+/8/sGvIXwV2H16Lf/1b8bX5j39v/zX/69rQ3vL1W/Ee
v/41wbt+o98TvLb6G1lg+oGk4xD+MG0CtL9HeG3xm0UIxjR0Q/8pwiv033RLCoFtVWi0Ia7p3t8j
vEL+pkH2MUj3ktmQtiP+JwleQRb4D/ldwzBMMrs2YWEMB8IhOPzn/G4bkSpsxzwhD0AaYqFlM76b
Uo10yEgI41mod44GSU0PcKRH2z9cv9/jxH+OD//ND7dUyxS6aemOrv8UHu6MAc9enSZkFF/yQv0m
+sivOpAzIMDpAHXX/14gZRik3Gn0dBcd3LUCdgG2hmXxZ6DeOb7mWtT0LKnEUzDugZaVFV3tLXz3
5pVILjkYYzNIsm9qdnCyFY8KbIW4vQIuIQOM+Ot3Jfiw/3JJLaGjHyCbaaJo//MlnYYevI8IE7/U
qm1JEK6mfR5erBeH5pZeMP7uKQ0d36nUQ1gvO4Xe/394CX/3qf7xJfz0qY59VNBHTw/tegXHSHGN
WsCFhlEOOGPWIhfViVujkoprxc/ovvqnn8/9+fM14KbnChik06Ulf/pkR9UWo4qSyDfAiMK2gzNW
XAGknhJrPysZlqr8E6TSi6jjXeC0xxCWIuZgt0sQAsrYTRVjo1/g3tIv9zSQVQ4qsgdQlDW+wAot
TFUCahwu7VSUX2lQfAsN+yVKg6Ni3Jt59NjVj9y09xaNuHQFQ4QvY9JbdDgu5kEN5jcJEDTQxk9q
BjyzFHD7Nj3oQSUurophnqZIPqhLebHKtb9sCbeBSO8affH7clvSIeZADyZR+ClI6SzWgytEo501
V0RV1NnY5mhLWvo4Iyl2lqk9Gktcb5KK2EASH9OEzuFh7l81QsH05u1p1fMtp6EFs7Hesorm91kz
CXN1HTEPNB4FIVKF/v8EoCYtd+TeYO5GA36h+LlpJcmm7t0QxR5u1IY+5k9L4Fzw5AFge5Bh8ykN
cwKwwkvQgxYJUVzjseE7ZW3q2Zil1XZL2y+BhccOuhajEb4DMmTS+/Ut4ah/c0c4gqfdWkc8x16f
mj+AAvR0XmP8JONISO0d9EubotLc0oEZmNzGovBlZGxVEYINHz0DOr4WPmv8VU/LqFyg6cJYSpST
aSsQKnLgum/9nAH+aPiHA6b3GhEgPOKu39VJ6jGKJXPnpjz9upPuiZGdQm29ZEfGm0vYTUSdDFCp
9iGQwku1eZfM5W0r4hPukS2cQkxOvIlVwwpXBMNW5hr0mIu8JuYSuLZBEzjqFAl/u0mQvhXRuNHJ
a6nWTsenh1oeEeBdJ6M7wy699QVPMvDB2G8HB+2KNpySZPCaMvDUzPHGA5aMLddjMyLpQ8XilsLx
1RkIQmBBAg48TQGlDd2tskqgyZsOt48CO4Ee2F2jqvsAF/SvPy99HaX+G+zwY2IwHWlpNlk4S1Xt
n55g2iDjCj5F7Of5BFwzdG0Qj/JCLBCdc4R3NfVyIASC5ydYYekhZDswa9EAWT7kqtAcC99wO+FK
RSzBuHdpaoZD3hdKLMJQcOZWGxl2ghxUVzRcR9KMK+1GUYZ9V5ATBojUELHU8+9NnLsaxMPJVDwb
roledufJsrY2L8tJIyJ2h8maSGWRHEZ28esrIey/GU1JtegGHaVMl87Pg1lntgRDTBH7KunOuokh
ZkuEn6rP321njBlpyrPELTEQy09S4vSi2eqB9VQraGHSF+KusK+1vYHwz5Q3ASGbOpHYt0OUeia9
l9DjzGdshduQ+x4FkqcvAssX/IA45c/cb6jlIyWgS5dEaOmT7voqauONlPOwaSvM6clbkABwdzK9
3rTFslFUB7fv7CXMgv1CmpNEN4E9d4EYm1+isX5a7OncZR208cS5by3cREm9E2awD23tHEf0lIfi
IVmyk9mLc1un+84GXx9ZN6FtbC1eS5GSnJlsPKdG5Y8tOW3DDI7hHL/ODukVhrHIxocFaDHjRWhx
tI0RI+b2OVPPOq+5mF+nJfaG54i8Z8k9vvpCG1O6eU20loZZUPt+NyKdcrBZkxKayna7RnCG4D7a
mel92twWwOCiCgdQGYCDeCGCAHq725pYv/C68bsC0qZaUXsgi3Aw+kPzY8Qn2b/JIx8A7yeEyfCb
o/FxKdo7i9Q+ue0rgdAtEWP4GdCSMClojQIBEGRX2LgJd1hpS9rnhRsNPY89wm6QOAP37zqk6cV7
yBtvE5rCuwjfUrVJIGRZuJFsZjbGFkUl+Oq8tkr9qFlh5DWoAeG4+MDHkLfp35Q030wDeYeib256
67M+DodR/yJanQ8Dd2y7RaO3RSjo1sb7mqXuVt9YyEhIKDmPPjt0afcw12d4eF04+zAt/2GC1/52
NAeXrALEVFXp6H8ezYcMXiiImdjHBbWNloDsK3Mk2k2dgSpG8pW8O6x0cDCAg63dpQEgQdw2IccJ
wyOj6znLcd/KxdfmGGhTglezdNchbbKfo9mPozur0U/VBAmWSWAWk0cE+fjrJ1tz/m6MM3Tb0oRl
WeqPd/mHOcmok2wZAHH56/wAQeMqHLzNTAY2a16SdBtEvHsMihlt8+uCrla4hxQufau7OkQRFnAj
M3XbGtsFm1RhSXf9vZ6IUNQQylLHo7EawLTjRnzHYawQVvERidRLFeJWQKnm/nmaYY0uTxGKWo1n
PUGC8ev3KcEE/XUsh7SuwiSC0uP8tBwE29GObCRiv7EIQaTGDiAuJKp1yJp4/XpH/k8vNutnJ8xm
O1UvbAamUQdQ2Pt2oXjZ/CYGWAvgS1VTcRN62gnQrR+ZXJ9raJq/fsUrKumvr5h9ybpg0FRD/Wm1
UNQLithhIYCYkSfCJKD3JNm4ZfAlbabgx42lgvJYqudKXqqp8jXNOUs79ElA/dPl+9vbxJKqQUaT
DZy1Pgx/uE1ysw/Rk04g1SxYtCqqpoE4xYuISHXhUEHFhGaIrAZSlFbxkyk6TMxdsmblmL2vrpR1
+pySiGGTW00azPIwhUOVi018cCjv1jUAOgWyPJ6OnNHkn/36emp/O5tb3OqOKlXrL9s8TUlsuJ1z
7A8xqZfBhFwHZEUEaxgAqyGxaeZvc4DzD1NIR1crYLbxqcd9woTM/6VEbuCYMD08UpWbdaCR1gal
hdsssC6G3MNfAQLYtiPYBFjW4Y2I0cM1sw/4cguNAlesYhO0PuNRPP/TG1yXI39ZrljYRfSVbWWq
Py1XqhR2mpVjTbcMxS0QHDv6kySPvM5kyjJ5FVm4oZi9EG3tuvCoZiwJhtxqAHXTTEdjTsLCuFtw
BtgbZUaywP5y3SUBaGSFOrJWvmtm1e0cy9cjxy+rwFX5mrxEmKlv0Wyz3PmsDt/WiOOvPzz518FW
mqC32DNZBmH/n+8/i/lzNAAe+JmxIEMgXwVYOyF6yh5va5yWutw0K1+fGcfiY1yn3HLomSCSh16z
bpP+bd3pBmbgTYxpdab9wwv8m6d1fYG2wSgqicj/XERozClmM9jHfphGJGWK/9x8r5t0KD2hJlgB
xK7Wna3obhhZJwwo4VAzJ6wbJZG4X18u8ePH/fle4OWYrNUcQ5eMIT9NTv3oYA2THS+HteI6Jbc6
O98FFEqa7wS1gTCGodcaYEhfWQSllxZQxMxdCxrW15n2weu4gM0uypqbUyB+h821qfrjulOOmMeB
ULigTW7zoXHVSTmuk5+Zd1sgPZ5au616OzsGCxJKDtxFTtscnUB9jpTpgqrsNgHeqY73YZUfa5s1
lJoVe21S3ysLD3VbnmM9dbYj6aMG1mDX28dcAenQk89BdQGpckzS3boWaBUFmUTP4jmZT/mYPWsx
ZKKUuQo8ok/U8YQLzW/T104nqI3tjPgsU/BibqNsvy5A1zLK+sAGmQbLN9ox3npz+ppA8x9i1mEG
rhwSV2oRuESwiG31MK7YDIWw7ZfmbEbzTgcxUjmNG0XnBm/0ul5dCy/rd2+Vr0XyyMK2aNPnIZw8
tYFluqoMQD8wkYAj2g5lfigriOMImo3XTqIKDnn8enBrrHhttk0RUeI4JOBmEafqBW4R6gDydZ12
NKasikRdOxNGS/PmSZvLr7oSvSZESTs2xCEf8bhcgwWxOgbDagdu/h/GHWediP58r1m2bVPrYWeA
GW4t1P1xbtBjNgewXiN/TveqFt10BV7MxeAGi8T0CsoMWeOwiQdwoEWE2LIvQFby2k1xFnH+VU2C
vWFHZ/RDYNgHNsE5Okr1EXQJZIf2Wpln1QiwZlS7rDxnQ+dPcXeUfXKzqLnXy2BjcFkHMl+ZluTM
jtpzORBeBYq1AtG+z2ZLnSJQv6d2+ZqbZCQz+0tfzi9R2bxqOchH2aQ3uhI4G905DKBZSWbfxeOw
Jw/OaFJ5NQ9r7YAoh/2YIC67p0LxnM8vYT++O5bxKankdxtyLooQLc933cTitdStW0OEhzAfwH4E
exUfSKZWvupwjaadukAkkPZenfqj1o87BZyEoZFKl8AGgMiNpHztWmB8a3gg8uKClOfYa6IgDCdn
d95EenP99aDxY8H6588RL4oJIc0x+d9fSpFGDhyinNZSpGbcKh3VIl3kxyEA2NNO+0bXL5EQVBBN
dwyyHdqo09SKi76A0R+MU97JU631X3tLhahQ3BsM0ijBvGB4qxxr0wYa1qb6aA3mnQHgJMvx6SI8
V3QdRBTy6EC6Rtkd1VDfUqyzk8BvMt2DOuUV5UvrTBcpHcDxbIxHxe8EtGYIbx3oESU3vUVDHLnM
ezvT9q2tU+KS/F24S1tBBbV8HprIE9CkYvMLkKs7UQ8XrQv8aiIUqNvezA9NCIhjdLyMDJZdpF0S
LTmOEiNfc5yWZBem4W4yeDE1SFcw9HVjegEUoo4P3TBCBPfNHr3JStfzBi6H0s6nyoU0fZic7BjE
/V4Y7X6eFX9Jxa1snRNoMcw58h8moh8z4Z8+RUCZ+KVVhz0JWUzx00K3aoa6F2kW+ms2sfiqM9Yt
fbtVqBKp7be86IBbO9tQdOxKJJ/eggPxPueC5EV5x/4S2Es4d5vlBXDX5zZqXD2HrOzY/f0gtaey
ao+Z0TxZY3+ZWc/bmrmt8/xWm7tL4XQ3UmlurGa6qfLG0zqAVk9l0d3qqrGrnX4/OOPVSh1kJU8Z
w4It1PGM6Pw4pLGnTvmNDHp+wvhapcoJAtmtHub7Oqp3GiUOa48A60ZNcWUa7UOra0/FKAFFAR00
QsbI9mtTKswRzUUvx2+aPkMxts4jYc8fj8n/chCrxqAMbvb/BmKF6Eoc/u/OcdYv/P0cx9J+QyMg
HBY4BkuL/zrEsazfOITRpcEpDTV/EKj/xWG1f7PBshoOdERkScSCWYf8fohj/Ma/hMJqmyyWpGqr
/7NDHNv5eX1vqwYB6fUMRVu/sf7Tjd8HKOzztte3rRW/s2C37klch+ec2V+NHPOezdzklcrI2ibX
zlOVaLuiNB/sjHi6UVmvCYH9JI/HQ8RYfU6tdDoN0tg2kaP6ial0d4spe3fktASVshbvIOOPjNHJ
G2jU72pkfXMk+K4WT9a9eNez2H6a2Cawneq8MoPTEmiWPEaO44+8tBA+YZjHN7CFaiZ59WytukMU
H9+KHybDFPtaWIxnP+2wsummSo2wlNWmQd+HCRleEEieKAT33qogwCejcy05Gm6qfRLB+i2bkOKT
wup+KuETDpr6YhsGlLwC6LFaF1/SWg99S4V0wDqGjL/eoAWAjLmJAcNtgB1Dm4y/t0AHdqkt9srK
JWo1yZAfEryv30QUf81SkzIM0mHC1mTIB8hrtQldZEH63NtA44eg+ZykwU1qoJKd7WvLCmvqwKPA
+stXhfttvdQDbNhgYtJNM5f557FQw85TKwooYjzaSkAmPLWaQwwuI2kRmAxceCj9SL9Lw95PKsCQ
ZLnvrThFhp4+anmW7/S+Sq9yaBTQP3N2AR0N3kBtq8ciUBMOTjLKyUHW3ja4QeK2pVqd5+x3QhAC
6WDEZ9yd1zCanMNo9e+iD/qjEkJpN/QlvdSsfEXCskPqdnnD0lsei0GRvtrmyaOtUuIZqII8AWP6
0iE9AdMSH52om7Axr8oG+TlM9EMBfdqLB6QdJXvEecg2XXOJ8YexkrVnb0Qzs2nAge6MpPRBpXK2
5+iH0jEzf7JG4u1Bu++UlFMN6uiLmcxsNc33xoQLglfXweo7boXC/m6K77tCqfcoQ96SpyaIYCYq
/dsUUEUk6D970cJEH9iax3TSnpupvmHMnC5DwE8ZIbj5ygQ7q+g+TyNe2eVuKLTC6xtAqW0ymNfu
UZfjHYuKduuE+Vej0y929bWy0cMlk7PRFMePTT7DvlsuttWypMPtjV37nGXx5wVpqVMKxR+i5HvY
+00BtyNdLLzLSb7BxpzsrLrKqEFB2jImqECDY0LBoUwblV3B69PfE2ZoID89V0eCDEsDcBGp3bIL
aHjXI0rLMHWutq6t/MME5Ry3q8kvVqt2x6IzGm6fq3SgKs6Lee1jyBlzjLCmzp9jk5kvSPAulhaW
kVhbwD4B9GyRF1LrSGAfULd0WR1rnmVOF8wYtus4BSCgqv1edl3ErDfBXJxgEGEJOVtDF+7CGJ1T
7CyYkdGGxtZw11thu6lMuHNaWpd7Z5kjT5u/1mPVePlgYRzLBzdzll3N6czZ5mZpovJ7by3dZ2uC
R5LnS+kCKDGzXN2YMVZvG9zNKvjZ1DPMs8q5hmX0JQau6C9QqYeCEnqtIPuGcL8pkWnUQhl3U1ns
hjDCxKrLizrWylav35GIoSABLeGOUVXjJ1R2Q92UW8dK511hmV5Yh7AmRmQdishgvPfYcnTudt3O
7nUxauem3qor58VMlC8SGDUGGp3noJquhQ5bHOFX6gql+IRU+sDJ0EEUjGOZhAaaTbO90/CR7aoK
7Zt5nuo2PstBe4wshH9mCMWjLzkeUKJ3XbHSszmP0aFXNINhehzv5loX+wkkkKyhHLVJH70X/Qp4
nkC7IFaAB88eY3D0ls1peRZWhVfA14NwvIlx5ephyo9VWODZscniEOhdGdqFb1Iz5/ZIxXE6wx80
93NkqC72PSkHeWsaESf42mh7Ygg+q2phwjopLlaIVQOxa+7X2vBgR0oJxhBCU5A6cAe5aT4nQXMv
CuQIgTMgQJzSYGv1bAWNEsO1trIqWLhn+0aZvxSj3Txg34w3atTdDXRecGD6nWXqZWSQ85RBS88N
ojHFgsLbKE9xP38eWvQG4VTetNZc7EK74lTEGYH7sIrdWrIPtkobF+ey/N6IOKTkCSV2HIzu1s5f
ejvTr6YiMzTtnFxXIQWvNrPw7vbdkyqzxuME5gu0v9QN4jHal5ItV8jtCzXI5hgh1XoqRYa1ZclY
e22oqW46U+NtQirJeW+XfpSk9j5g0niOmCPqoYtf29jWYPvW0UnAn31YwuqpoED8OlXQiMRk95zh
yPkKDIrznvULnAwU7awMKcQOw7qwUqjgWvIVoVp+aicjfmjsBXvTVE0QuKqj6OWT2aT3ZdXlXqKO
+4mFpDPjskOE221iWapIZfT1pFZhhFzJruPMHifg/Jp1O/cpdEgL67Zef1lgSefpclAraNN9KzYF
JGwUQdGdHtOUgeZOQKOjWwO25oCSKF9iTvmbBHNkNWyxNIa7JG++5RZn6lOqe1NUv9eDrW6tBYVf
p6NxbxG+NYlZeGxvVhFe3RQGepr4c5jhRgu7DP1mIHYjKPm05kTXpNCtmJABi+0w48QGQsrgmomj
oyiftAhXEYUEagIjZ2WLYy6bpL5NFcq0xRXYp+XCxqI+1YU3o8JuawjbnZynZ2kqjW+3cotebBcI
LTz3QB7HOvxS0rCAuARhXafGT0HUHWF6F3upQbAuhj71k3S+gVMYbxoLbVukq0eIngMFfzZ2iH8B
6IEf3PDpXtmA3im8LW/obxoxsauaOfAvy3rx24yTbQHgE7daSPk2ZQcRxVgpnPAhnB/6WM+YbDh2
0d4CBFTYGMRNN4j2RrPdfg7bA/veei9jUV57JbCoGQhQSQmOLwUf5E1nmcU2KjpEig6LAVEoHMhF
U7WrRODsND2AJSun5mXR4hvOqTyBJ/I1lw12Js1svRlB1NaM7XRnt84niKErZqgCkl3mwHbTbj4t
RWDuC9OjYvJJSQF7Y3YubrI+f7MnYe7LWmpgmULHDfUpuyJa4Rqeo2EuzoajYWjkgfDCBqNZEvRf
lDIYvSGUBjWEoLkG6XPYgAkvw0B5jjXqKKxOKFonHVBBTT39/kvO4E2FphDIeLo4qo8/fsmxj7pT
nnijASQcqUx5mUPxHa2rdWgSUd5rgBAZ9qLFEwwQK15reHSoFqhLz2E2Lig/jLjH3N5cviS13Z3K
OAthaY/9fl7at+RWZe28san5PbX9nGOHNurTui+40HGhbYcJkWui6Te2MIUPDLneZ1Ai+9ikPshx
4Sada2trtOuBm5LaZyXngLyLqY8lmXKjD0P4JbRbRpyOtpYYuTVtVHoCrikFJRuly65iOwAsUumY
7ZtrNRQmWMxqOnMGPZ11czlY9RztWke+WQoep7YtTDfKcJoUSCHPavRlFGl3ZG/NL6GIdk3bPS+6
ktyv+5K7l2bxGlnFn20FMFM82xdE1JRQzVJ9cOQcualjB/uBRSQPZ3Un5Ghd6q55tkc+TBBM8/0A
DWufxFO8R5/ljla4gMxO7RfmrS2rt+pq9PWtrENlByhpOplqYfndlBwYqMebuXV4fqIyfZ+0z2W+
fM8BAt9GhW4cmjgxtnXZhMc0GLDcp6wfRm1YbtUFcTQunffACj43MtG/9I12F7XBechj7b16FvA4
4WbTMENxW9xkNB2dmC0eKCMJHHAji3lbzz4b0XissjB9bE3r69CrKZ00jXbqkMyc0Cj5WlHc9uUt
z118TipY5aMjO25gq3ju5vlzC0QZ4xko8FqLHpRysPxl1ustHYAZx0moyKVmLFekGA8t7rej0ScV
Cs4IsRhIW5he5oGae32s9ApA9fqn//7l//Hvfv1lyTBvtAA821SO5XNbsuiLM32gaFlXz5kxGWyU
SnkKKqd8Hg115zjtgdMH5yZO9OzFno9ACSHJJWF3ba3p0dLr7AVefXW0F2pQKt68uzJKEMkU3UVD
nXvqs8Y1i1mj6Ddwb2nKeCuCnP+MOOzpK9U8R23uHBWVdpBJnxB22lhELbXYLQZ8O3i0ykWY8ycE
oNMqip0PwBoPWhWmd6Fg+VFM2jdBBxvGAMrVU23hCWUT8FxE8mYphzuFAfcqQCjCLl8q3Aio5AM8
Jpi4cqpfRe72k2pSMuxz8II9JfnCmV1c9dE11GMaPyj5YLsqWbpqticn/BBhNKJ3MmtccdgNL8nY
4TqspvtqHcYdtgkDXPlXs4v3S5DswdFnpz5csivzEtxC62JVlB7H+1FM5bFUoo7+JWTWM4835z6I
5HBIFock59ZN+z7n9iyCE5sfNlV4CDaKoSGjQleVx2FxGtCjn/Wy8JMe01qO35oulg63T2gEj7Ve
YAJZYEyqHfUlFWfcWQnzwo/7KdyzGapczcAupM6qfq5r9cADsFzbcnL2FNRK6Osd6G4RsYnBy+q1
mv4N/UP9uZfiqeA58Gu5NlNIRTlEhvbUcUbj5dPiPGgLflbH2naj1dyWfXDD8566+SjWITV5QtNh
uWPRflbyqfc7jvY0+WR3067TW6/ujcar6JNDAZDcO3RKZFkTbmOR3tq4H08jMwrA6XlZ5Y14i1T7
PheD44oSajlLVz91ELnhTqAxoy6UXaQN5RYALTuNdLzPpaNdVXo6Zv1dH8L0Vtp55jmK9gKHFAUB
nk5bO+HIfm7FUm1HRXtKLcrsPaw8PeM0BZ3EagmI90ZSTbB+vzvz2qMZQtVlvh4v2MqvOQYNXx0c
jmici5Nl0Y3JYn2b9oAMk77Bat1B/J5i/URzHyfx2XLsI+lPjlWf8doXfmBDg1+kDE+Fop+oQD1N
dQ/fz2EhHbajYCDUroaE+j3gnveKoFL8PnduJOVDv6Zs4LJDBMy+8KlbfS8OU7prTZoFA+wZpvmW
qCwvg14D782nNKnKSp+bv9VCmAwH2n0ZperRcjAbZoiOjwGF/UE0wMQzPTpV7ZcE1yosOwUR+dy1
Gwwzyi4ZqbwmIvgS1tmbGXULuzpZAV8Mn60oc5vZ8ZhxZtiVjD5NvzY5YcTaqgUsxiVNR19ay9MA
7xD2IYZHRlW+XSIOXS+4HTVuv0yldRixslcrt6LFLZcyaBQ8uZtogcAXrRWP8ZI0Jjtd1SldexUS
dZm5S0O79jlxPFvZjV1DTTb3eCNZKHDAbA43Pz52VrclTj71TkeAkCFqYm2id5wOuDXVmaNljWfL
zKDtcYoexcB2FRj9mxJgpYLplXMf1uupBr4W3xproFMheBOlPn5Ts2U/VPJQNQbNRoKOoyyXu2ZG
8bzumvtI55wTCLljUs7pIZb/+NNYz9T7qNXrah159aIeaXBkmcuuMSqoPJhyPjs16NCmpVPLgj7v
iiFz9aU/4jN5VVtaqZQIWGPdTpsIkwFmm+g7+vVhU0k4+UkQwCyUT6pmNjvWPwjlkviBr0JCjcxF
6kpP6Uo8xo19UILs1kh3eolEcn0WmqzZjaXSU+QqlIOwH9hJUJNCxcdSscIMMgTx1p4t8UmVKQjV
ni41hR68Df1I4EiNKNkELd1ywTSLLbD+NzHm30ejug10Tbq4QemhxOCbDjgNsniC0ZtzJDmMkaeE
6KlDXI8q2tKpQ2fB0Mc6ecZsmaaHChM3DlzlWo3WVWwMx9qXKoeJYn03SpAvvtolyaa2ltfO7Hdt
ld/HI1MTAzJnYZ6TWLR74cVp0sVNFvrx1FKcc6OCTNoVB5USwfo7BFy662xnS7HrIa7T19Dayib0
aqt8jQdWwdgN6gmGe0GZMB1f7YXG0GTK/KaOD9FS8wrNkxxU4MApn0au0P+WVPTVAiGu1j4eGiH+
862kbJM2rTLfN/+HvPPakRzL1vO76H43yE1/IQGKCIaPyEhvboisrCy6Te/5NnoWvZg+1pmemdMH
OsAA0o0ENBptqrLCkNxr/bbofGohCaC2ngv0IavZsH6wiS4R+pTumtZzlKsXk45IPAAxDD3NE5bL
jzICHiYm0k+7ImtyYOVBy+GeGUy/Zzt/WF6yNYYvrdQOhKSizkZtB0NzHtC488QhPr+lYAZepSBC
dyUU2gCrGD+9iIaSbGHns3j3+6c2Nd9+p2koesbvOLJZS8KjLbeSw2EV2jw4k1bwKGXk6/vHxHvt
ZJT4UZ2CvUTJe0xw/76mZZVOo3pde9ou66mL1tB0xR6kc8GZAAc2rhq9pv9If6V1OLw2qjhOPVJq
o7B+IUl9UJx3aEyQzWU0ztdt77K634VtzUXrPkhrei/48pA1PI6FPEed8dYaEzq95aoOp+RgR/w2
gM/PupQCrFF/Xr7EyMzuPfeTaoZdascMd3QLrhLKfP7tA2FK39AQ+zG002ebeQBSwjwPacGFAiJq
dPvK7hxqd1PKyvhirfmcUBsw11a+HhkW1yWKjlXogKnWWpetkxq4V/4K4uxd0FF5YMZwQFFVC6b6
NCZpePKiR9iKfJ0hv/L1hopBuigpE0FgrQcIIwUPe4nkFijaKcfhYWx4ZnVqG1v1HoC6vKtrol4t
8nCz7gepvu9ZWhbnJSrYITmbPT2ut7qjZ+syM15Nt38uUcVtpEpP6DKIJG39fG4I1Y/AFV0J8l/0
yc6ieQadCIhh7NZyLYv4s8ygW/t2puVhsr0VqlrgRBsoIlrOq4lqIcSB4hFByiY1CvwFEXni9dxA
vqF5J3n3RyPoqRC3qkVgkKbOZ6zNvD9aGZEbZtCagbmmklPz264ksN0uj20o6XIqNPNRzmRsx41d
PBFibtBFmb7TGI3gL4dziM3eXlFBHn/ErmlRVjm112xW1b07i58QpvpchT+rKjqY0STf27Skoxwo
omhj44ypx7zrcuRTWh4mP35Rnn2rI615pkx0gvFTKPyTCC7fysMD3UFPZtxH3wl5zzWa6SE1HgOt
cq5tMV8N9mE5FMMjia7RU4luNrTNqzdN01MhphnqpdU2jAjpmusRpbip9EeGBZa2epMEcflGs8Lk
r7VhnI4C9cjKLAFc9AGOQdTM01l5L4BjNVOe5m7TSbblIDIeGjd+U0sVDX2nH10EsZ0kJ5EW306V
WWg8qVaWYxuwRZovnjGRjtsnalOJzgGfD1tQgYoc6tDd2Z6I1/YIUGBKkFmeP9SMhfUhawznmQWn
XxtRxGwoihrtedhuvdlEpJwZGT0tdIO0/fQSNkGyipyBmoWm1LnbG33Xxd8iCsLT7IwzTQoGHe3A
kLdQb/bLrZKRvt0a2kPszJeku3VhlD9TZWT4RSk3srOTJ71ptg43RREtpSMedqSmAp23k7Q6k3W7
mnW7ulLsVa89KY1NN7o8l5aO4TIHbK3y0jv3ecyMJgG4whFQ0MnF2a0AunIvO2VTUl9ZE1fSoTNI
xuZ8oPH55sAvblpZAz1y6uVec+Y5EQadfuxNadMrumtCE/xNo8M9cikJLhM8Uq26oAZKYDuYklrH
XM2z/hF2ebLRrOSRItHHyQkO3J2fOc0fY5IjU5IHWhlOWhuKdVdpd20VFmuKarkAVPWs6rg80fb6
aNpM+sp9c+NzqIOnW01zkZPpi2h6nUHJVlz1o6SUzqm1g1BVvnLT+cOq231qu881PcWompzakj5Y
K8VLpKc3RnWP4jNZX2kLiMjiH7uzbcpdpDpq8zRvVXxxIj/NaagfCNJHdJQ4O72Yv/uWqrbCwLfh
UcVVCucY8FwnhZif0kzFMXRTWn8H8Eav2DaG+BnQubOqxZeFVnFNuzeq/cp22LiQjKuEKgqtabMN
4H22Kr3Ob21+WSbGpcJmutedgcGIkVxbQyNow7c+UyGZG3TFFuOSYs2zsrFisRGp8e2l8bR36srz
k8E9pxagSaHds6iiHMh9C65tJVwGTKuuBIsKRSkpLTaW28DKcvTEjnYYDRHyEuiymFr7WBSXyORM
6yAL7bL08IlcXYpCyOAvKZUe5aM1UJsEJvXTGJqbVKYisnqs1mE9wWbm1X7ghkGHZe6K5R0FIA6q
HC2gN0AoLEhFqbvX0tV29tQ/ZQ7QfhIxyfUf0yTBM82B5358Rw1PuvWoAfdG5sDMthuORe+iDOM0
Fkh+k98z3hS+hInca2kNmqlibVeH04nW973Sk2ehLanlXfRuh9AMYnY3owdnyV3S7lRr77yClzeo
chW6+sGisbDswsfUyBNgzqfB1e9j1d3q0Psym+ynmbhvBeSZnToKaVKbslzQ1SWqa07s+EBP7rtt
7KMueaYJJWVYtM5Jpd9HyjkIreejzaI7k1WH45pCrFZYFxGJhyRFjNO18S5W4yveE+4fQetxrcJj
QkWgG6EFjCd242Sk1kBWmjibhnqueucyiFPRmepQReGjQdD/uqubBy/thjXgsVeSi027sPShL06A
xffGRHVjr5V3KqOScuogwGqNvSYOtiObcZL9sIKxoYNa7azUg3zPqS5qx1LeJdr0HVUqOlXVrvcS
8RiG7EBZWMR+NplUl8YnWJDmro1Hulw1Pb/TYnqhiS1XRtt8V6P5JT2Af2FOrMtj2p8wl3HOYUVb
17FbnPSsN3eCCz/qY2urj14ATyj7u7Hzxu3Q0uA0N1l353buU5+Wx1lPis+cj6ptXfcN2S0j2pB4
GH1Cvm5kXVTNW0jIXLLsG897tLOufBcOlzdOLmre6SJjc2YY7K9ZijrA8+bskkXRq1bEyd6MquzS
yvEE3ODyPVGwE4dZ92iLgQK/iLfgAHNew0JAlbcjA2A22dWqnDt5aqa2WmllR00ELSg3PBnVCiei
vo/yKNgbsnk3LZwH3GY1b8M9I5oPz02EVEBz3OGH9mpXrSRovl73qS0uaDp2c1sN97RcDBTM45YJ
Ep4Jqds9qJgnUu/QNBXp82OM8FaMg72tAyo/i/mnJczxWud6cP7/QYIj0dT/JxKc+rP7+vyPPurl
d/1Nf0MTsmku4nVkxo6J0hKFy59VyDiiHRwcNv8DuwBFxH+X4Dh/aJ5c3IYY2Bzp4kT9uwTH/kMz
WLY9R0P74SxG6n/JR61Zf3UJOB5WTlqaLZtXYpraX5SgFZV84YgFbuOUUX6u6E41tOAB8N4+V5yg
sVW58NxN5efwEjS3D8Ve7w08mRVS+6TQ3aObBu6xK8fZV3hzkR2M2IYqZfvSjsuzVTXl+fc//f4b
ZBY784CVKDQruW0p+vA7L259kaTxTne8cqO81qe8yXwMHesOKyh9QHnNDlxx19nJKsQ2vZ7w3/yI
6+lo6rakeEFzN0XtXRwNCtosoD/QAw1rLXZvYyjrs56CclTUjq9CKv2yeEHXSoOeer1TZ4XUZZOU
Q3YtAna7RqFqZJ57aRaAA8nRtkirD7oiUIrmsf4cNeKMTCPmwNGbB3Ou1RrVgwDrC74Ll7KtOIr9
NE/o6HHANiKnRx3ZxJNfG7Mff6SFad15rvVl9K7cdqmvxGIimxdppSVeTUvgK4qyc2hQYRZXPLzD
XLzU1EPsXFE8aQ5aR+WAefSz9hXH7mY2Buts6UWx0TvzaRz1dmXgPj3V3jwfGiiRrcAVv5FZax0D
bOP1ANqnT1p2P6Q9U5WgV2cYvP3ohaCp4HFaCzc32zHSvvDqtV3wqbnjlzWk0eOQzde2QZ49DO9u
NeR+0UNgx1nGOufdO4tZYZzSa+GV7gr9pgLmCe+VGFm9PWo4vChfIUPp19Fspnz380nFhrxSGnwn
FzykQLFaJz5MotcWwZ5KtWClzKm5S8yg5lVeMBmV61Aa5U6ME/KSeTwEA3U/WQxTRrfE2p623AIT
uo+RJ3OTrwPd+2U9aJUy1/FY0pPiTK+pltIORwvJulDSbzP3delgNur4Gi/lJ0NCxpM3WjRTiRcO
Urq6h3rbDeNWpksHZJY/1tM8ULjquEczG/fxWJ8jipIZ/T+EGtylyrFvKrrDHA8qj15cp8D1GFD+
HEVwAKLLnkqF28qxsxInpsnh0rpLa1H54tWACGX7a3rPG/XCugAo6RR8rPa2TOd6HcjiV++GLIy9
xLnGqRx7J70LD4p+LsDg5GS41WuWsvpL2VKbFJQfwVTu65kNJm2TX6ndHaE5AMZEhsLLgqdoqtFe
m70PlyvWnuFqq2aG40jGRzXxKmXBsmu1XFdOII9juRzfADPOMA3rJMErGOXWnjO83c0y4hPXxi8a
u05D2k0b6kEA961NMrJKZyF0ejeZgFK1gxlnqnDXaC9BmDnb0BDvMKpPUdpme3G1IlWvglle40KO
91Zg+HR1PbjD0PtZW34Az2FBWh4LeW7TdVvTi5TZ1sGVoBMqcd+TnHktr8tt2FHx52+nNq9WRTxQ
MJc80mGLFqKmR3SpjaYhM1i5pS5ob84Xv0dDZkTdYyfzjKPl0Y1ZmPuWcmfPDJ91pV0GJ55Wc13w
HdjtOZAfLfrqlTWXnNlW4wurofEs1d+w09/iRRIOLo895sVMc3C/hpPXAxYY1aBvmwLZV+aM+1FA
aUcIZDTh0W4UOfe09MmVAoZn6F9XwCZrAPXXOGvrFbVHGJXExksQteB4TjeYlUm/oLixiL5EO5i+
jaEY1V0E8O7cq+Eb42PIRAR06xkWmupqYoTqvFcR5Iw57Xao5uKA4U5y26agaen4FDfxa9doEZ4X
NBUsNPsuSR6yIB4PE1Zg0arZN/IGxwAlQLKGiqoDuvvaysqwiUr77Ewh74lmI9mskI8vqpGMlxoE
+9YYKLzRCnRFyYdpYTNNkgouOtlEdRlS8EvnDYdA0M5vVV/xbqevXp+o7y6p57O9+RD06NuCOKJS
urU68PlN1viBNd0GkYf+XJTu1rDcW8e9unKd0a+KMt51mvs1yPBdc56tbDCvI1zPpiyaccMGXvmj
XdyMLBB+WLqU8FAf2pXZd6pzuUYDsh0TH/AaHxbrxDjsjAYWySy7bcQJtnZmd2AAB6FFkF+ujKgh
oiNN8KXFPAk96yOyS5wkKTiti/efr6+jsazaNjGtkSKan7qi0ynGjBGmoR2DYD8brrvJI576xbNy
83ZVBYyMZUv332idzMhF8oo8Ye6qHcLvFCDYgtJ33OQuNGTo507/VMXlUxzbT1X4yer7DuJSbYZW
e/Z0eWk7HH8giHmbnnPapXmv6atsJi6cbytykIIQ3WBn+E9KDRX8Rczxld60C32UXyBBMSLB6QiT
DUSsC26YjIXFFczU5U328U5qpi+z4UF01lsh1GMzOnfuAFvljf2HnlMMFXp4xuuEN4sZ/K1S3rUq
mx/THF66MByOYn6uPJa+ht5qFeCuLhIcuyqSYLfUfnfOTiY9cng5YhNhcKCi/V7pokf+pvFHOfrr
PFA0n9jmlxd0FC4anrUTbZltejbCg1M3Bpt00JfrUjl7NZv13RjHF8OqR5zSprUu7cK+JNm+gWhd
V4pPI9IvmhNDzjSdJDQDULYt1VpUasKtbG87GsQOeTnNpwjAZK0yt/VRqYpLWd8cNuwrZ56+9+Js
WKFmmq/W4MFZmoN6cIX5zHRGj7nU1TNtpi7bTTycZreeWN/mls/Yqz9Hd4R4CbL2flKavUlHa95M
ufXUDY332LRszREz6LoXA+qHfvh0XA1bDGE9qA2Go5qcwVe1lz5PdjLukQJfioz1g0d/8hKa1nVI
hH0oZsfYKzs418hB1Hwda8BRmsx8Di9Qlro9WeFobMN+3tdQxavKbsqTiPKf81i1K6GftMb1S2RB
KECLlddyvTtRUbLPOwNeJ6DJqpds1uz7WmZ/NZM8OH1xckeBP9655nrx3Wc8XGhPZOf6QvC9QARi
07d5eozi6m0AqLYsF42lwVSSMgpxoPpKlnveKEJOqy/3bdOqM8AyyQ7CmvxYOd2uB2F23di4J04I
hs5Na/DUykPtNY5PdIJqrbcJci3YY8nvCWoA0lO59uD2OXNKXJyLQVY7zVFvOhTbUXTKT7yg2fbZ
9DaZGXkBthof9c6yV5MnqGaLChS+467jeDxVWRBt6GwcNm1E3VYVWGiQjLw7YkDc2I2jP3mgnqty
otNyalpzG2iI12atQ2PB8rmfLG8GkrnrS9s45QxmKwM3897ulLbWbOn6VWQRfkSJJ9AHQryC+AZ0
wXQ0p3xAM/ku/oixrZqUc4oYtdcmNYNVQBe6kIfKC+4MCUAUyhnWS4JrFvcYfwNaUUnoiNINHwZ4
daGtGaKB8Me3ObTbtUu5cNbkd6GnBlRizbHGeNt3JzE90oI7bvnP/ToWTLVVtEN1/UV/5C7sQcIj
h69TtefJctgn6vriIOBaVfN0kgwBG2UNr9TjbvvmzojQG8ahuDTtouYrJM/Tnvwji9FHlRB8aaxu
BQ9XBGCrPqoeeXcZMkOEQvF9WKMnLmeEvUnNHFzFV4qILVjCCROl8s7daF9GAL6NSvubw0i2qg1l
cUV3PzVQKQAzbdMvFfG1A0BcNbzU9tUt+pNsM57GI+kp1filtwwiZpKncE88DZq+ponMfbCKrmAi
1sXKzoCSgrl8QYUAsIYnoFtSGJoU+tKQwbwz4odRy/0UiJ+MgfBzjMWTmgYOPZSsqHzOrup+ZKik
8xDy2s7NvWbTnKvTZ93goupR1awMZ3h2Enuk0o9nXjmdJ+8tmHP4MpO+S8JglmSNJchhVJvBWNoc
OyzFcH4LT3NKWnfaJFX+glqE+vl5Y5YUrsqJ1vVApj/qmKpfU8kbTOqmsc29Gbr8nxbP+JSjTL6g
CN6OTf4UevKkS3kuW64zYmmg0CdgPW+dEjK2qcbEZpRo6CsuNkzgPHrwXJ3TyvVDI4aHGwFiM3QV
IafrgDB/h7LwW8cuXJW89NTDLhzFOFe7QWe5iM2bVTjIQvSKMA5DAfOWgwVO3hYsZuW4Vwr3QywX
mrNh9sN/5jKML98mlYq0cbdXtqzHvhnhB7vWXWld92rIBxkoSHgXiodKy02YADVFJqQxZgsoceki
ke9mqkwr9kziu8qh3YaSMbMO1MaLqV9sjnES3Fdh9RPJOm2My6UrGYw39aQ2tUKdXDDqlWFBC3Ic
chCSC6NJ+AiHS1/eGDd2IjdPHjt0WNVomWPfrKZp5Yi08T2L5s4osa1VOmanmvm4HDnDvBYOVXg9
O3zcXlXKBO06ByRlWJndYpOHPOjB3/gAszo92G366Wn5QQ5MehWLNAE18kCGxHuh0kM4mgr3JFdC
VqunSejHGt015z3A+UDBLSlP4ZbS++swsn47cc/sIJ/CVNePVlttmow3YEwNKLrHQCrQK0aefCu9
iWi6Cedt0jNoB/D2aO1XirLVlZUOB8Y+ZLpUUlvdfS+01uf4HVakOqzcxDHPcA34JjwiRHJ9y+k3
ry1FDTgSdEId4ifV1D8qV1sTWJJtkDXsQsm7wm7/oLOnWbkc2U/Ch3HGva2MGnttmkR+WdIFmnFH
TnlqA76Pz0Nq+wOLxrqptU/DRIFcP5pkzR36+c1rUrq2m/SoudMXKodnTYQwtdDIzO3ilGfTMZ/k
BfDwHaQzwk2ip/hGpvml8uzhyBa3CdvOWDNxs4mMRrV38/TOKKnF7JoXe3l6u2rc8IwffORkFojw
xjHqfNsl/R24UrzPvXOho48tRe+tRF9g+4H2EkH70jDBrbSetvMahz1yXhgx2ClZspaISJ36odzD
7E7kS6EDsFyE0r16EeTfmODKTWd9tdX0gcrq2RgRULsRmTlh4nyHY/6B9ZHTZ5B04jYs9CoDGp76
4JBmubPx8gA4u9RPisVoHyXG1fA8bVN77gC7NJ4Lg6UUO8zn3EYunIE2oyttueP7GKFPhPY8sQ0Q
NjC4/2fNftJxF1Dufw8zPsTNZ/2pfv47pPFvv+tPmx/OPN3Dr+dKMEX8afzAP2FG+w/p2SQlwo0D
KjpLTFReIOT5r//F+sOi19gjkhHuytbcfxj9zD9szzYNzzH5YboHG/ivoIw4+f5iN3c1WyMrcfmL
mAvL/EsUid5k1LpnrL+mwOatkAufso7ZItLNZ8ER3Gj9is2Xu500Mr+tumObRdZ5gttRb6gTLm4a
X9K0zlYx2jeCXxKeWemKSvgjaWPaYIJbEIO1DE3abQ4hTHQt2FRaq/te22yzQTo3FcUe1qyJ3nWk
J1P6Uo/foBP93Llv0dD/sObsl0nF8bmeQTJnJfzR8KD7DZzezIL3FAOfUWigonSKFyu3xc6qarwL
NSFfRS9PpQsoMpnEqzlGy7RacImb8PUoq8o9Ep+bGFzrNldCoP9w+nM9ORwGA3SqVXcNGzBqxrLC
6R5K0++M+RJIS1zBzTJYgMTYtIF6lZ2hdqjhv+w+CnY6zbQAIb+gy4M7z+j3jTlWT3bzhuGDpy4+
IbrpwV9Morlc8LtVJVB/zSGxA2gGY8387TXjHMOuz8R3Z9e4tTybfU6HilpZ4aVwQ7UGtuBQF+VR
meGOh5W9LsmWG6OxeUFpRujCLD5nEZItcQ3K8QnqfFiXSf9UFxUSCKfe5NzxJmTKjgsDhmZO2ZWb
8DGIrTebQlqt17SV6qpb12kdBwRF9AJCiTHPWveysC6Wap4G4YlLWoUoOjy3xHbOvsPGaN9yKPhh
CtnP1XCpMtRSse59gd2+m5q+07uBOvqCDUbNM8F6UhvXhscx0GmZSSc4riIQ+hU2iLd4ssxV5YFO
dir2m7QBrcsQ8Mg0vA9cdab82z2mEra5RJPaln22LzvvSKhOr6qTk6hDZ5bfGs4sIcVtFsKCaoyc
u1l2H4AiIDSZ2qugC+5mQdiPneOdLDg6OBr4mxuczTZiC4DyxTvnbOqYVFML6nbdK+N7DNQ7ndBk
YFBfz3f0oIYsftHSQ6NC92WonG5b1L12YptLTmaWPKvR2ddRRshHIEBxDT28tqqKrirPIjLRtA+n
s8qd4zTv+tB1Z/yNMNo2URmkGi0wAUjQnJt3U+h84D0E6HPU3gqqh1qhS3ace2PSFblrItsVk3F2
yxkMVe6m2RvoEJ9Gv0lG+6Gzo8+AE/I8L2ZesMCvZmGW7IVjKuefzcI5MY/j4YWGqhY+aoCYyhaG
Kl64qmxhrZh23JdJj18phfa+tY7BKE4e2yH23oS07uImdz4UHAfEcmc8YbBE2ZllsPta76y9cm4v
QVW2FyEAJslwqbdjaW7chDXZla4gzWVEZNZyARV5hC8VOubNGJxF85/fUK6aN68dXdJLcu3iZKGE
RggYm1y40lFo1jvSk3oJCnK3ohVsqmNf7ctepVvlyeae0NBn4OMGwZA2w9yB/VspqS1zZe6jrNTX
DX76J/i+ftWN5rwy9HJ+SFzxrnnkHmgzDjWA52k99AYRk4M+vWizs2cDhonNCrFHf2YiFYndL3f4
bidt8UCKDPw32tBZbXw4OjXOHPanoXdZYJvhlGntNQmTmcg552h6IEtpZA035BkEz1qQuGm+z5fn
nNmWF2dayVagYQoaknRHrTzbXB3YGG4Q/M3eresjpuY10kTA7Dr1gxGZwaSV7bIToXbMwqOS9m5m
B5yN4Dmy1C+v8S5ojh6LpvVn6Iuxm1CzV2ygifi2YzrRk8Co90nbMBG1dXLg+4S2CG9cnCTdZFtS
klZufmhc+22wSPUyRZVtR1PYcAz2rh/yBKKeh0g6P6T2Iq3zsuHJtY6xprBbyvKUG0bKa3Ohkhxk
GIFeuNsxqNxNWZOCoxUszUMAWk4tOr6iHu2BtXiYxwTX9IR10zKdU4YcqdSix0wLtlOh8SCdS3lU
7SSPqaju/g9ONMQDfBXlVMdh1P63pyLjr9+z0j/+45Ig8I9/u8RfNbX2v9q//qplwPr7L2v+PnBt
PtvPf/cvPsED7XTffdfTw3fT/d/Mt/ZMKUlC+s+Go//eqv/5P3hFX8U/87B//41/zkfmHw4JmOT+
GaYkvMhk1PlzPrL+MCzHtpft/3dCwt+GI13/Q7N0TWd2AjZjRCJC588sa+0PaTNN8dNsh6Bk618Z
jv5DlLVja9gaXZ05y4D0Nf9CwNpxjC9FtzKEtM2NI+A+LJz1JBK/s/qzyo3tFNc/R8fyK5Uf5qY7
/dPHdfu3lJF/TrMmCu4vw5lj6wZ/MlMjgda2vZDN/5wF1JR5rQ11kPimllQrw6wubSRjbNv6meTt
dNnjDdwVFXrtrZZO+VHzojf8ld5m6soXqto/qwYQFHfcT+icadXExHkQjxg2CpJpQi4TWS9dtkiJ
XFDBIPZuqW5hFCwcchVm8242hLuqG8/YiCKDsdOB8y2LTKrZd90seVQENap4eM+BA0l9u6YZCMyk
Jfamg8HcznM9vCqSnVI+3VWOKhovzvDWk19VhYOFcDzJ1mMu3vUgng4tWj8j0RQpA1m4NTqOUPjH
nVXn93OV4HoceaOlUBsMuWvTRIud1oO7I+RY37Z1/eQE2VNuDrqfh+1HoLIHPHv6RtRhhQrce0w0
+154WbMy5yXAM8uuARiVi6zEzMsHPZqq09ZEb7i3e3KseYRfYRgPfI3GWW/Qr3qfBtI4kjpjPrxk
1dmG6XtXPYaz1ULjRwX4LV3j1uXWRy7nZ03XHxL9FQH9dYwBTfM0/0WGCj6PUGZr2WOGH60JQ8Zc
zEDdT4OWPGPNPRlKJ6vrWIqMWGlMImjrEcN40c9a6ttpkQPArSRl5W1MVf7qwvJYGwSOphUM0lwB
wEQu2bHda06yqE7YaQNY2SP5ksSVKu/OIzyTHduvcRKV+CMaZOdJ3W48dNbYSv15UVOhUC+cr9FC
aNlic9DqvUwRURrtrq079J8Q6CmuCGPathCfUeYSDzTsPDVv9Trw7czx28a96lhVCo5UFSoftYUf
Rf3m988K8ludX9M8QgledStpjwlfSnTnJM4lMpJHzY5fmoY/mMnNspJDWeb7EVRtiYckSAQaMds4
SXtvjtbVDpEKGB/lLJ77TN2CUG5dVe4LziGMIJvAnRm/Eh+/UHkAIbLQQspsP+bZiWz6B2aet7hT
5F81UKQtcGj4+933ulpsffq5k9NHILRLwacJsrh2cnXzYny+U7Uu2+mpbKEjqyWbA3AIq2KFnwUb
6aYrxUee5TeIUAIJlB8GhBKQjQEa6no/dWt6tSR/hGkzCETJY1+9yAwspwnr+zSd7yH13iGgHgc1
nUtyLow4QXCln+NMHYq8OxcudIKsTmQja6VFBFS9R5lCWuSA6wypZwAExRe8vPs6TQ7M9RenHz5G
ydk/YXdUZnzyfol8ilfSSJ7A0o7Lr18+Fnj8vTsmflAlN9bBklBO86XbBoQTpLrtN71Jul23i4Lk
JbfJNWkOBpBoqI3biBCigLtahwFsCGAt7HmLkJAE9n1mtqdcyotTZ3dNaAH2kTs4ZgdTq/0pfmaP
eeVc/9UHzftypYRpcSx/eU55g06E48kX6y1GfOcKrm0mDKI1+NNotliy1RORFbcQQA+EcQePvEth
RkubEM+6WXnjxuGbR9n9GBr2DwT0zEj1fWhZr8vXGfX6R5XXx6BNfMj+rZGAy4BvYuXK+WmuVd3S
2iWHYzjbRnXqzHqfHVw87ViwECGAFgIBE1zLwBr5Wdy8LrdQxUcUWNFLbyZn3TuRA/ba9U23ahoT
gBsjO3q2N6MftmZP+BeJXcvV12jNqg6Jk1r+WC5gm8zu5QYL4x7xKB+qHj4pExHzjS+qB39Ln9Jg
8Ra1m0RxDZJY3TzBZ2BBkm/wiA/LDx2HZVcVd4I4aeuTmW0npfaQztY1I/Q5tZxd5xkfkF75qpiB
xAEAtYSM53nadQ06vWEi+pL4dK638VdXS6JK7M7Y8ORzTgmEiG8VsXOMCyKIo1hE599/G82MDB4e
Lnp9ATF27sPkf5F3JrmRLF163YqguRe8bwaaRN8ySAa75MSRmWR635t5Y7vRGrSE2piOpVT4f5Sk
QQEaCFAV8IBCVr5HRnhz7d7vnDvrFpUrN9SDhPXSDPTbSI4IYsyVqsbod45bpbDop8ZN1x5F4KEO
FPRxsdQkP0oOAEbbHw1eBLuUgS9P3wT9mUUkYOFpaLb9BtFaeYWexZjT/q5J1ZNYgDjMUHHk7Cng
CL15601V0QHvr74xPxL72MmUgBPFL0YFM3go4HpNOIqvoETFMW39cuh+1t6AILw5dOg6HviR9v8X
y8f/B6s+ii7Tpxb6pzpGF6H/6ftv4fnws/r+L/95nTa///W//XPJ94+/9W81H1E5M3JM02ZDiKOF
Vv+o+YJ/CUOqHuTB/77sC/+FPF6IMMsNkLKy+uQf0TuXgpDKUf9LkbUy6PP/Q3UfheS/K7wI9vET
RJZDRRpY1l/P8z8JeiFli5ZGvculrmbmje2hGFhxAHOf/7AY1NYt6uPWekEM8+ZMHM/CHMd/Ed4i
Ih/NjBXTnCIu5y79oE7bIaNcVH3ys4BITxqiSOjzLy8JBgauAPSEd1UL9TNSEgT0501h6479L2fh
LVNNklBdHu1rG4V7ly/7zooeEbWcSAy2K+WpYmOIZWTkU3GKirPt3GffWcIxsu4EaZr43Wc1RMsM
jIyqPGaMmY5mSUw6bGzUR8XRkea5MOnKNRkR6E45bwUKBI+DVaVIuRcjOIupnHNWM8wrC4AeM6bD
TB5tashpZPNX2fbloxXFd92/WZquPxntHIL0ncJW6t6ZATlsg3qZqv2V5x7WF+XdvZj8btUg0whr
/swCNEV9ETwssZpg6WiItXXG9C/rwZTrWrwj+NhUvVn/mWXyzA4NfIEcgQ+ijKabmdC9rGpOrGjr
15UIOmiOeKuMpiDMQO5adl5/EtbUn3gv1Uc3H1alLZ+I+3p7X9hkKZzk6rNdYFcskIFpkFcPnoqX
tVM0xlpVstl5ffrb1/2adu6TByQNJHDCkSiz3arzbJe46g241CpOGG1lMrh0xrhGBMmJnyzLNsrS
9NHx5/RqZc3O5FO5RfTeZYfURroRbY5hth8G3u27fsiiaz0x9K0rqV6dtD5Wo29/WJnxq6AmjHrn
V/9ODnxBLdMMW2IC7dPUjp9hPzx2hYpe/HZ6iufUPKaVX189hN27TtBGgwHKN3KiRJujrANpRwQ2
d8QJbRCSg+iqr4nVF3tOX/Zq5hhAaiZ8sXIH4xBowMGRebgjrCH2nbyoyVnuDmrkQSbxmXNBfF74
8c8WrmScEkHwxTdCWHHp26uwHsjETw9YZdyDPSdsYwmp/bNi/uU2ASNZh00eymYNgChEeRwbYe7D
uR3vKHjalZeVxmWoDWT4o8O5oYqHc95leiTr7hGLyqdlSJ/b3sVU6hcLrwlLbCdqyJOxdP1L5bTP
c750P3NeeXkSv40yL3+NOKQ5nPTv8An96qPrqPVyFX5L3ayJpu9UN2+EbuMo3dCh2eVtLXo8vm72
zLrtM+oGkKVbQZZuChV0h2jZqudRN4xYP0ESTjeRKKmstdKNJZ9ymG4/MVPddBp0+0nRh4LRG546
3ZqadJMqkbSrQt246nQLa9HNLDJxBER1g8sxS3uDe8C8zokTbuI+8TQ//qgmuKVs7KwPVCEBc9Ac
YlW30CLdTGPIiBmN/lpkQiJF+O/JbNGBS9uIDpwwcbcULSDcjBYkKANWzCwxamfXCrDxBLe0n2jq
VeSF4AAac46+/aR857qM3sAyIIRJs5s61+4QcGdYZ1zJyKwDnX233i2dhBc6E+/rdLwZXpROy3t/
g/MuEfpMZ+ltnarnQyN4r5P2ls7cm/7UrUSAKa91Csw4RWsFq1Tn9EOd2J91dj8jnLnmS5d3hHLe
ClgNNw1hf0+n/i2d/yes9R5rIqDWbEClKQG8XJ6mBhzwgSTkORRoogBz1B2xSLHuNG0QaO7A1wRC
qlmEsIJKYB4NMwKoYGpiYQJdiEAYmInL26ypBgbFMxaNYbx5ixfz9QfuLvCnJwLO7r5OVHOeEgMe
Wzb5Zh4CeVblIHdSFfMGPPl3W8T9d0TfLqSZih6nvs1pVT06htXfZHauNZtRa0qDuArHRL7Ue9/t
M01yFCAdUrMdzNRp2pNV38T0DH1NgBTVrwUgxJAtK2PctdKkCIo+bzsBj7gLFIkk2euClbiaL4k1
acLcPtbkSSXlswr8cd0DpbSaTpmNcw+s4jnlK3iucSk0x7IMNs16E6dbwcOW3vfJ1NQLiTHIvFm9
YwrcY5ZIWK2S3iWoTKOZGU/TM0uW32LN0ySANSPSlLAPAG0gbpDFvxJ7mjWJ04Dk2N7wMAdqM6aM
TDxN7dTgO8kSfzR5+zWA9eTgPTOYT9W+hAYnIdHFzz4YEHTbcaYV2g4IK1In2EeIYPYlDcNVqCki
D5yoi/IfiUUopAI0IiZxGJh8o54095ZmkVKgpBk4aex4gVvCsfR+JMQMPKg1yUQIkABUZu7UHBa7
ENyJefU26xQ90Up8tgBRNWAU8bQXBuI42CCmsIE3mqCqNEtlAFXhCsRzlfrMyRnPNlSeqSawhGax
HE1lueBZOQ9pARVEfNO9O4SUmc1ZKPSXh2UZoy0RWr1XqPqBc0gBf8m/FJjmwSDszOPC6cEPh+dS
M2Mu8FjZa39EQtJQ+Cm0GisDNGnWgJwNDul/17/UOYsn0sHHWzyY35gXDZ0Y50alp9xohs2rAgV7
NH1nK2zbHleBPrVaXPi1/o2kZuFKY9xahuL4Q8hs48XsiSjnEq94bvDwYbiy9jVZNxi/DU3asYLk
K252TBMwIGsWr8jBQoclJU4Bp9cB7CmTj7sF4Zs0y2drqA+4LwlmDgyygfcb25fkT9hBAVr9ROrS
RZwS8N4y2FHwORgE+3I/659IL3BwBSjUZGEOYkgNVgIcClDp0LI++04QVgVJXDSbqMSDqVnFJFve
bfzEZSmv00wsZRgunYo/PCDHCNix0tSjB/7oag5SaiLSru2b2RLltoAlO6DJBXiyAaIMgSkRNR5N
4EoLyDLVtKVTuJ8e5+mKTgFH+4gnRllf26HO2Xak5YwycPbD4hF12fem4Z8mx8Gix1IdTXoC9m6p
Jndjy8qUJKFkHBLzKCeKs5JHWhyK/gFben0OgEhrTZMauOYUqnS4hdrb+MYSXcocZV7exhMry9AZ
0OlxNrTM2EySlKiJAVc9TbDyAXFg1lRrrflWH9DVBHi1NPlag8D6moUVmorN5GOXLdfWXJ6T0i73
4LSGORwmTdMa3FMviyZsY83aiuw71eztOEDhJprHJeZQrNw5XN6KyTgRZuIBwh6rfYgVmeV3mCuD
qTWOcYDSzm6L8JUNGv2RuKlP0p0/1Fywn7BOKetQ6GQSh7+J06PXHLGnieJYs8VioKbXtHGhueNQ
E8hJ2XwXOd0WyGRWXH1WI6wyj/sPqellGjEnAp2oS88Eq7Vf/Emx48HW1LOn+We0PRXQGEz0DtHS
si00KW1pZJpZxaAZ6qGFpi41V91qwrrVrHWsqesU/LoDw140j+1oMpvQ31aCahua2eY56NwHcFRg
bk9T3RhdXmrNeUea+IbzSPeepsCHFB7cKLpH6mwNiY8aF3c0ON5qhDxjniI1VO5pvLyHM7c1cM4z
O4I/rzWIbmgkPad2oUYAU89pXqxmja6HGmK3oNkdjbXnGnB3NOo+a+hdavxdaBBeQsRHGo1np57L
0aBC8gE2n2uAvoSk9wWHj6B7Yt0dzab4l/0XuSdvlObgAKCz9aPJgFXW6UsnIQtEgLncRj5Jv3nK
NuWEcT7gV99ascso2i9++tNkr1NaPwT/8Hm5tZ3vzXZg2QI3a6OFAUsyboO0XdtueRYe83C6va8d
jgE7QDYwaO1A2DjWituTpODSXPK8+jH70y8A3dcx5tLp+va2FOKgGeASnZJTRCxiUNshrOiXo6/n
KUvUTFc1JXeFjRuh9ulwMcSAx0jvi9YnDOql0DqF0qfgVmPqE7lrftgVJzh+dcdfiE465hugJC/2
FHdH2TloC7V9tqMxwtfDboCXng6ul0WIifLorW9wggn7m3PTHdD30tB0kwN9/pz0m21u5+Ldq70T
zl1wm4xLrP6aTQBte7zQlMkDujBT+o6V7lh4m2mhdxqFb3GQPvTyOkzTVemxdhYfmmakxwo2LHng
8XPAzd2tKv1aRmebOf0+Tx1kbytR9UePNplRjJ/wc9eA+HoV8YU3Jn8X6LyJkefk5d//BzMK3mxz
+PIml655PgPjyHJdL/yDJStXu62eEoO8RmptU/yCcxPj4+Lfr3DbAp4ViD3kz8CRxyUjDqCWVm6c
JtuwTIH4cuhVhNXnj6WEUIu5Gpf4YFTdanEbJvbGm/LDqzWqc9EbrL9gN2M2Ymn7yHrrFCvuNQx2
nd28RKn/OFjsWIvVJzsYCWVRE3YyvhrL/LnMepA6fUozuprhsF8Gbx0QmU/loyW8e50nJgAq5YL+
j3mpupWMbhoveTAGDD1Jv8PG+9UMJosmnLv+LvQPRjbUnsMnbetlcHtv+eKd0d76S3PUP0w/Tecp
R+w8O3cRJ9vYZzQtb1bln4nJnY1x4cE7suJDnkfO3tXQH5Mrx2SkvcwXimuESJXdPSzqsZeQXD2/
CsTFIdlORNkNnGFym7CS0rbcbmv+IFmADHpirUiJMXQfTobBtgCv24p+fIFJrHDZFV9sWsXPE/7u
FnWP8/m5eTXo3G2NLCWrT9RE/9wjWpK+cR5J5r+Hk2BDgziL2GJBVLgGiN/pH57jNSUjoxXZk3IR
57z2aXzM1n16ZRZ40Z8O2fe7/qNEnWKrvelPRX/yZJq2wTwcpdPtdT5Cf0pu6WH4+hgz40obHOnU
wDEVFy+ft/4+zMbGbzCfyU9+GbM6WD1yKOW+aZWD0+PR5nsabLIxXDBNP+z1LYSC813Y3mMh/8dP
EdvBrhYlUykfCP/W9pKyP3yzKWEDa/5kwq2o+XSo1j3RWEkn68zY6G0Ous/Y7o2zN8SbXhboDWrS
+dZAA4B3gNlM1FX2fuThfQDg/Axqtp6Mk3UAtczuHHc3cdem+ylqdYSvHFYjjqI3wjw46cZwkw2K
nnNPxT2b4R7Ao2EpXPLqiWzjOtOXWPxr6WU3wU6bmBy5Esumnc1DXee0i6l2A1AKL/lcCv/ZsId9
3w2/DINDfJ5B/dV18x361zAyfkaxJw/EySDcw7ihm+x85RZv0SiOT3Zqsl0xV81uCrMNUpjnxmy5
CbI/DVyMWU9UdRT+RVkLPtnsueDTr92k3RkduGSfHD26/luzd/y1vt0JBW3ZUUMI2cr9C2rHkRHL
TnEBE6rDQ2T028AHfZIzr7uRDvAKAR4UX1Fne6xyD5wafxgamsE6nR1KyQnPjw1Ek2P1Q3j6v20D
ORlUDit6C+i1cfXSDnSardZXGE0EJz+Twy3wBjQGr2+bg0KbhC8254Ij8PFCWTrC7sj+p1dZkmAY
+ynLGTdWNcVojMePqWRbTbet2PJBXBW+c8wGAWZC3jqMh482KP1do39FgnprvzXk0STDCaNX7wrG
VCsjQ2SfptS4dkbBYTruG2pqG4UMENcSld2up17Mc/LyndnQKtzh3OVdg5SSLbD+r1YhrBhbaTGz
w4FX1eXOyBRDjZAh2i9vYjgsseWeCb0/lTg5OT0h/868gmHtWwFhvbPj9m6pn5M5T8dmrB5oZrSb
jLbXYZj8p6and9JY5NJUgkXfJil2YJD01I7jZ5FGxqZb4CaMrOdyxr0UeOOnK/KdkaDL6wqUuk44
HkrdnkwEcHM/kRURfvZVh1j0gt7f9IxVqOi0fNeWhzSI5v28DfM6gttAH+/HctqYKfMX+Do2G9Yk
y2vqAutUtYm3zcmIc51GvxslPhxG/GzUoeLmNmqX12Fwoq0lhmHrif5jcOsXEVP8JgpSc/FZJxOg
O2ppi5mYXNdt0j03lTvsZVxtahNYKGi/FXfj2h4Gwt3ku1ZxvTwEzkwiz5kec7NZiEsH+4D1SryY
kDkMTn7mqrmabCuaRN0wp42GnRdjV/f9noyYf1YxGcKC2u20vNKVCZ4dbb4ffZ7ovLOPQcLIpQ0l
h8kiZ2QaZrfeD9WhSiTCEcmCXrsip1OlHRtEwidj1nGpMrhmI7zoAg1WVfEfOfmKD7fnXOGQ007q
4rMvunkTTxOERZVckxRrXEhLvGLMs7sHuHpYzooZ3sdgw8jxEngPxMydXZ12DOQhfx/9MDhMoB+7
ZJYcKmrJXigqsqBkMoUw7TgK6lleEMcgBgkKnPEezTwCDStakMlyAzY+J13FOw4J8wMnKJIGbYyU
Zg4/DJV4J9OX5tMcG/uCY6E9KW5xaV3Dmo5CTr31xKHpaTK5Rqq+vtbssnySbhVc6zDe4WF9H8qc
pQUZYUHWLD4VVXDu+spCIg6WgtPNsfRBnebKNlGTWHumfIQMZfVLz6ZHxTpzHwqUQzgj96ZRz3OB
t623q5xQ4zW0Xf9UFeNNsBRsOysbZbUZzLswavxD0C8bQ7VInrP5o4qjAIlPaDz0VclLKTI+FskB
qTE9b98XgDOMqBz8HNGRA0/LfJWnC++NHnqE/lqJZt8isgGCzXLBpf1DocoBC5wK6Q8i9ZFyWVGa
qZimEJM+k1udzCIabQ4+gTqhhJn6kRMgib9NEugLlnwD3sQ4pDCRTz4HfTqWtXNQCzs1+E3Y+hF9
mC4h4Tr44zIwZGIvGF8CVKEN/dMlPYZhGjtIfKe7qrmyi/lh7owcwLyot+bQtAd+3eOMcvhYxJ23
9SqApcFt2EbBfcktgX179pdrGvDWzCpE1908fhWRU+/7Jgu5k5ibA/uv66rZioWCdLKsgnAFvkkk
p6z0mgSd5sHX77yc8Ejk7vsKspsZ/2byg1PuoSd1WKC+cj2BONzLDkagDk4SlI/OXNzQ9HEzOQ3y
TeF+Qd2zbLOh1g3YczToX20KPDxDnv892Pmdzwsvaht9yU4RgWvKCNaneZyMii/BXdKd4VmvhJ0x
ZZaYraG8k5UAs/e8xtn7KbvtnBKsnJsLbY+Aa80GExGt/7PVmzomIm1rvToMzfTdThg7tY5jrDMV
fqBJEOw1YDEQ77OMbyYybI6dS0DMIuSamJxXocqKrSwsFehFpwHKYoMcXm3qFsNitjhPHoETp/RR
TTaFddBOUH3Vzy60YGYw7mag9zu32AxlVW+mKKjeSnaR1SQXjLn5nQRYs7WvkDw4ffzT2GUsmy5g
uCVZ6gYTzCqm6UtXWtE4YO/6Qh7YDodwlyxi3sywWpqt3oPJpjsv6yckWe2nMKXQIQIPC98at2ar
7RXkOlNngzWfpaiYWHZhavBLhTE/bNmil0AQwcu8YmgBHrFkFJ2dOGdBQLsoTwBRatiwnixuX1/M
0UIjk/Qby2wz7mfMEGB+GeZDvAcBxK5BupXHUPNIxtveDw7IvZs3p7TofvahuTGszDxVwZ/QxXPu
VcOT2RwDEuRP9sLDpa69SzRqXVveXKNk6V/COmZXHXtRECdNgkQXi6Yb2baXQEFyBoJuLEOZkfNS
fSjrObuYTnzDu91s7SbKOYuy0GGC1Qxi67iol79Kc1mRsanTETtOJvijkN2iS9U9WqZTnsui4bqB
fOLeOEnHPUZUyk8lWYzTvWzGPzyB7ceusaiS+ukKq9+7tLSaonrNABEgKfEnGJuWrPnJiyu5luFw
9H3M8xCPf1wH9MTruH6SnILeC3akfttjafK7VD53gFIBl6LfQQmxHXRppHlIfqA9Qb46MukyemwR
YsDr6rDr0Jai3rMOqN9Iz5IHA/ILAQk7jyLe3jdh63c//0N3p35UpXhMXXDu0fO2ZAzoGR/aRpT7
0UZqFRv8h1jaCfa6YxhZ7gMbIXt8riosmo7t2oeKEdd6sazL6MO9jY6wr2k80PNkNV2ZsBLRQTiw
GcL4jNAo2bTTY5r6JZ3EBdeW+lx8hqt23KSIFNtfsZt5294EM/ek729Td6aDOf36+wkQAma0xTZI
cuarpF+GnTkx6mWZSETPlGMgK8SYgXqse1VEeGHudjKgIZP05jVMErk2Qs86WhhG/BSJU4GjVARu
SFiIGZKf19sw6ZGATkRq0mNhFXJXzM6y4SZ2MufBQh6cDdZNCfulEnRZs8VqsFGBqxu9brr79YUl
KrAAo+LFQLbGZ+EakZKU5+LeYRDI2qW8v4z6FrFn1h/VE7a2ug+Og6HKbZBHNM4oJv/+FrPua6TU
62GYn7t4wKomIR8VF+hOp4WWeAqQii6q2nnwaIxh5z2ws3vO7fq3VxmYy5I6RL4SxxTCy42adbrZ
1nNgFo8hraVdPpmfWeqHsBNxt4e62xhj++2XNQHxPspYcWHdqoUqo1okIHli1Ww0QzloKcHuVjYf
pZb/qGKwFIbCD3FRvytJv5x4tH2yFc/xpRquudELVjjDL1S5tU0qVZGLIwnl0otOFF3EqmSPveEn
J7ZtfHT4bwHXeqys5qA4A/sPZRLNvMiIVzkzj2+/yr4dtuX08LCbv26p3HZ5Bqb+bO2MkOSJ5/ts
nh/598QL4wMEPP3a9pm1sqpHdMo7sTZK8OsGD03OV5/lQb/NXd9A/+DyGpdcfR3HuwMxnYAKlI2Y
kI1fFWbmtVHyjPZ7cFOVkUlIbVRuoRPi0Y4or6TlHRxVEaPnsXRwxgIrts+FabXfOLz8TWM9umwX
3JQO606Bxtw9xSBPeP0IH9+6uXF33NyY8ooYRzvDpXDIfkwI1HeJWT7mglVaShU/GqcsVinlSwxZ
/lSO9BX6yKBDQVXdTjufaKscE0IVDfuPU9aJLGzINVh9ualr1j55hDWA5iysr6JZxy7ASBDXG4KD
1c4aM27EqucW4b8B8L+PJLOFeTnP1cju08wlv87PnS5FtBbJ88Qhz7FzuUYMPq8ZRvDQ/snGg5uY
jzY1yXpi01LWG8lVCCYEZnwSLNoLR2z/wuyj1ZTN1RoTzW90aJ85S3tY5s5oqCfDFKAyXxvBJWa0
SHqTe0pf9/9fZIbgyv7PHN2qWX7+/tf/+r8JDfHX/i00ZP1LRPlheSShHRMw759CQ0BxDN9NQDaS
Q/wDyO1/ZsXxdREVx6Sl/5S3nfePrDh/iRcHKi/XI3JkO+Z/LCzOK+J/CQ3BC/os33OdwON/9Z//
c2gohOKJZwRGZc0AqZbjq5kb1QlH3K5wxaNFJgHd/vDVZfHVnF1uqdLY1BUTCOFwZgXoYT6+cO2x
QWNOlH6dpre+An3x5mwfjCFpXYJ8HHpQ0ZfoSfqB+Sxvd1AQh6le4yOGnKrpWsklxcmQXvJ6YLQX
O+ZG2s1PmzjPZlkoAQs5nGyRg+O42T53GPnTN9lAFPurwDLsg13BiljBn9Sq8UuUil1MSN1JqE4E
HrUtIKVr7VJp+y67uAoYuz1UkVb1TJtoKSB9ed3zGufhTMhw5XDMFS2o9tjb1KF4D07uTDDB9Gyc
2OGT3bV/2HB7jdper4PnCOn+rKkBV0Aky1Mn252n6uwaVryN8++JUP6ubtOQWq0jT4jjZjDDc1CV
8mCO3Z+KzB8bFzx7bSUU927rPLa0wNj8c6QaYzkJEzP2XK+jLBY30bpvOb9WA3mybWg+rioRfRUs
Pl87g4GAR/5Gp0h/Yor3Iuu7bfHgQxiR1Ka/MGfprTMe2lF+BCHb2uzpNWCwT52o8sdJDJT4Cxw0
VDqbNVprvqiyV6cUXciGQy3dOml8mOOy3Dyz2UVZ5B76FpPNQPvxw622JQEaCUFK7ilxdiGLR9YL
VsBT5ztHFGI7Owumr0E2P9KcubqZN/mJhNTakQzH/X4cHssYi4HnoiSZHL2gqXBPk9u2H7GHGdv2
yjdBBvpqNFxALFhCiZ6q/IWWwsbmO9wyF/T27uwU9/BPizNlnbksK5LRJLBUMQLvc6RIEcuKr5lf
/+gYWZwW4uehS/yVBSu4iGwb09FM7YQHJSfIRqfYXozTOHL+5X2Wr0O25R0tSy+X7htAPQZAzBm3
yDztrWFkb3y9PnMzTloVqVMYp3EJ2dnrAvNDtAJ9G9TKbRi/2Srk9QBLocsjhWxpIhjFmodT2xSX
bplT3CoVb9RJWsdG/59Z2hqbiubevktyDpJDbmzyVnq7xZz7befP7nOe2YdB1cDcU239GEuJVah5
Duo4+yxjWJ/MfbEK68KKIHGaAvXBkvCjTbaDeVr14kVFcO+YjscYV3hqfIax+VEvIjlWkRVvAk/q
gbVr7N16vKsqyC4BexJCtVwaZk1FLMRzW9fdk0tB7egfjpgrnjFrMe6z6m+jW38m1GE0aadn3o3t
AysWdhOYO3o9u3xyhxBiw/tDhS0vi1xugmzlvu9L+/z3HyR1FOdMIXYqx+Zv9oOz4b58wBLP1qMx
YrTvYY9TPf4rPKGvVFAzJdBMEyPGWlP6kt5GNP1U6bIVFouf6Ia7FHJudPdl8DJEsdqA9Pj07Bbx
ZMVAHaIahp+13lXDk5GVL3U/nTkGY4YZsurVivnkwiZ45VBQPltmAmJmKPWQLi1zAiTah9rywwdh
P5qLYVzZWgKMHPIh5nz055hX+TFlg08fci2nacXGQzWvRnxIQHMgKbT+O1mZ+4LI59oRBxHT7HYY
Bq3zbiLg6efXtssHBjHhgdgqWlCk/w7i4yxAgyOrTZeztWGOVU65Gfw2bFXx2HPf3doIbnOMyCyZ
oqcq6jOkYose9bHgcHmIZ+tCKurodulXOFG3iUB+2byWdu9hpo6Jy2a6lrhRMXLonIgXlwOzWt5i
bNAo6FiXcsnO9GhWydIm25KcMs2c+hCJuLgmlXzgofLbjCOJzWZhKxWP3g2dnIzGvkmCjGRIufNY
KLPFyU8TUJF+hqqtCVbRsBx5GqMjoBtUcRB1FqoqUtq4vmhmlVvRso9Izvc5Tz8J/hA401qMGBVb
6KfnUapDxzbBzADCSVr1XSTZnV1UGxzMvwgcPBu9/SZykhOF/QyotmwlQbnen+2tlB8hupqnzMuT
W9S3x4TAalIZP/LAP4Z6OV9KV/zJr5AdoGFe6Z8WM9zVDuqeJc+l94RD8pzCfnFvsTkxSQbkCyrm
WOIP05a1f9UJLd/PoGfpTxqoX0MZoZLHVckibH6warZWvmcX70lGAGgyH5hcWpdutg1sW8sZuWy5
7SsePJJx/K0s3fw0mkgX2paud4857BrEISWxlW5dD+DE7iqWexjJ3XMsMomu41xN9WW71CT8nXhX
cvq7tT6bEbu4w0YUbJgQh1vW09mbyON3MzOa+CKxgsMg2QGXmPiOYVz9tKE9mNwFDC2Laz4m7IKy
sd8zn6jFzOAMsQi2Lf8xICSWuTxRJ0HfzLI54c2l9SvIpuTimXwsztTu7dBuN1Zr6qDPYGNkekb0
gfCoCLbtVF7pt8652FJG14R5sib/gzSCs0EpZ4hnWl0aFBnYHJfbKHwS+BYrn3bKnd1TX5PJ2DYm
7sOZIThyIQIbDiLvsT3NIYcaEqG0ycqpJdKV30YZxceufupH37hGkcEtbWDbFwPb7nrPS8/uaK0z
KzRxvM0O5flgvlh+8m41LLjmSjtmtpVCytbZubPeo5E1W3B7Ke+vWd5H2bLZZPAXUjGqevbYX4Z2
cFgNso9epGCfgWJXx7WveVPGrhXuR+xS1zyRu6myAvoabfljKftHL2hB96lXIHiK34Sw2aAwks8W
XLi7BEL32YqQi0y+P2yQDA8r0ytqIK1qlBtFKxz5WSl3QwzWJFgBynpIhVLGCZN7lE8AHHmxccLp
ceHJeYSHO2YmJ7QyaeivLzDAPbbabSPhthjC+LdMZxbpb6589p1vCuaem8I2nFUcJQZ6OzqWTLgA
8xfjB2m7je2kjIkwoIs4vliVhs4TwnLhGF6cwTU2WUYUgPESGCFOgFPBs2q9hERuWRzi7XIzIJxR
Tvck64YzCpllH9LQpG5YTbYY3v3pmM/NfGmxLFyotHaBEHJrsx90x/In59NhAYmD3gCVuLs3vaW/
0HLTK6YmdwbkymcojZfJaNdh4kfsNy9+OiIvLuRtPFri3jZULFz0haFPdJ75bNJczkTCD8dKOXA/
tJmLqHYTV+ZeBciCQkjvGxkZfhWCnJKnPxkye6PMaF6jm+GJq+KNtaTiXnpSPLDFa2W48fNsI6+m
P8ecoP7h2lN86WLy1MX8qIbysTAKNEpg9DTbmeT6JvGvoUbHGZi8GS0PnWTvpsMGmHzZGU7x6kxL
uq5/LpOs9p1D2tayu5iXTaKXqREQn3GKsSJZRZt5ZAeo60hxW/cqGtZ5YYpdjRw3ZoS5XEZYFmLW
zbOvCMp5Vbw8N/s6M4nHN334NJXzuDcWvQfZrpoHbFjRRvKqpFNEZ5TmWE30/FKYnXNppDIYohVf
baDcYTWRTIS3bsxNbAbjyZoFRaFLkelF004advLLNriERWpcfXaF4euqiQAiR37IgyDZNq45bGmd
tRiZwuK7ai9ZkUyQgdLfGbmsHqyENkfS2PbaFJN7hA47qrpMruZ0mkvHP+Wy9E9z8CSY4uysQX9E
fve8ZHh/2zggSxDT8ey9AxIBZjQyYxBj/UlifdJR8TmwAlaTOG5Ckqy9yKJpj9QtLJIxirfAdtd8
G+9NPJur+WzhwYJGaxR9dm5pFiwQ+WLyxOtdT27do980BjuewkPVzfsxXbDRJ1iy1PBkE/eh4c7y
BJsOVe9s7Zx6V3Ws2KS5GDbzN8aW7xRJ38pdxEuUXNqmFTcLD5ViygGVTEwuzb7xP/ywwhmN1n8n
78ySG8fSLL0ihAEXF9Mr50EUKYrU9AKTS3KMF/O8p15Fb6w/eFd2RVmmVVu9Vr2EWaaHPNxJ4A7/
Oec7qBbMEJmQN7Jl6Q/IaCDCgSNeTdLeEDue5/P9l0gI6eqNT8rQJsrWQDeFOXINtPSGn8LaSJOJ
RBE49ID3w63llYS/So+Daa9Ko34XrCFbO+reHFv9jimzZQPI9lHoIyNnZCE6jNN95N8Yoa/RiQcq
IxQb5+hvA3xJW5Yhso0lg0zp/KLrjjWGwGOFlnE2ArXFJgf1i12TVmvgHJnMtxOtgxnvcMmXsAmk
/x6VzmX0IT3hckHQAXIaaqBROYnQwcxCBSqDWzDymZs271qW/taBE0VaFT2QSt5aDW8bd3660+Nq
LcZvjsHhGqE43+U2hVQiZU4VOt1TEOBbjuayZ4SPG8bSgPxf/9BqEPW9BoJdNpdEt7RFux6nnmIu
kM6into/akDzmP5D32R7T0gsLzk24sbnB+EX0wY/JeWGqSJTf/UCbjKnypPq6nJyL9C3emxTFyDN
LME1QiwIrhrjFd0UqCoJlYLrPHEu9Ox5MMHyHRzoZKELWVB57JJhQRLeUwDKpTYUX15QZIRJ3GIb
D/LVqGQFxyDIllmhiO9a6KExM+Qa/hyrXYtV2aWypewoOuuKB11006aNGBKOIxXAc36hCj9Rd7v1
ZNHz6tNEa9JF3YOJsJBZg13eA0FAU6UBWux4CneZxpJtli9hgyyhI4mA8Wu0DYaydDHQn2d6xjIX
9smQkCIEVnkgF9W5Vyec2ilPj3oXIU9tjmdAUuVmzkf/1N1OCkdKhvUkGN9HgxQiJ5IVZFuGsrMb
2TLV0+gDsMC+jmk9XzbKOMgETpAK85Wf4PjQ8ZgmIO7pSvVOIcftJQgZgHYcP6nIIK21tvu6oye3
OyjlstpmcXyIgc6aNq+S4Whkki0my/NHLvk1bl0Y9+pANCs+S9vzwVnMvD+DMo0Q99noSp8Q64il
g5aTQlLdgRznbQ3vTsQR//BgQA4zn0rbekoLSVdhwsmKISAFaPVry3lhi4N6Wrgu0rkqyiXuyd8D
HlfeN99ZRaGKN47OEYKJAPc54qtFGTFImRuA05TjmcVTZ/nTWmJP6Ws9Wxl58hrpdn3sdG9vp0Ad
p5tIq++WdpVTNox3c3RYLrqPvE/5wif/mwVRrMYgKE4iM06kPIidqbw8wY++s8TicBjrH0IGO7wl
MDTGapmz1Tz0MXpyBjKe+YOkVM7gqIXwYPUz6aOx4JaTGCpixfFX1vktxFA2sgjamCNv1N6xKebF
IS/oEJ4SX39oKnCjbYaLFINvuqRl1X9LnVpf9gJrgZ2xNAZGrF61iBhcEmhvJTfBfWr5GpbZnhat
sfQ3DPAaPEOyhBblz7Vvw5pAJs63rBroYuKJEqLWrmWaf8HhY9pTTe7ezzv2oGzN8u99WCb1lG1d
vSnJZps6UXRzoAgtMTuobbfPtB5YYmKW5trTo3GZDJV7CGJ7E4KqeRA0iKWB9hwbLA89Zvopc9KT
1mXpqcatKcgL7gLOMQdSFuzEtb4zaWjkWpHDw8FpwKVLGE8pyviywgL0SbkaM3jqrlj9K2IGg/5U
SB8AU24fKxtll5blI/uO8dymGR7EP2GDyF37SNVbnsVql2O5v1dK4A/EThRK78HOrG6LHV5b1jzO
OZsOdTSqJJMPooBYuRzgt1J8+Jj4m8h/b2wMHQuNBjlG3GBxi7zfRaWLT6EW4pyiVj40afehD/Yx
L7Tg6PhzUfFkhzzkPbj2vkjvTqo/T3WF77yi97cqX/zCpweGyNkubh0qQyNTbrKWPa1zco9EyIwx
heVjlFr+mbhwuH0kS2YTUBeYkb9UU6wuMgl+atsaH3Ov/KF5sLl0LnfLGPVsjUV/k3jQxpo6j/ko
jXerC2FNyRRstA8s1MWO6oIiWqZxcegHmHsNntVF7VAZQDWmv+Lysqxi0Ia5f/XDQVsKj3NRpfAO
WJJbOgqxzY1tiK0HTeeYF3vjR1PQ5uVNGH86M+5pw0tIgQ9oKPqcoqwIQiR5/EZU4CGKYetUmvNb
GS7E5S02NG5Vxk4r4pckENsSlCVmO2frF3Rrae5Io0Jk8pHXwUNS2eeq1bE1cpr4n6AJGP8pPubS
Nq36HP8DPMbQ5/zx/HP/EAXkX4Y+B3/nyDm2B2H9PUlsCIsErwkYQTcsG3rLPwAyf0mT+7fnoQh4
c5EHekGdtzN4T9P/AugM9dRjkM8c3xbC+C9liWkT+Q+ygG1aOlBwF1oOYz7dk87863+TBbKCgr3B
zhUVzNrNbCCFDXmKkwWzgc3EwS7m4BNBIpM+z8ByH2lMLTZKa/qzowlvbfZ9cqGDcFxr5FMuRFFA
t1VG+zSOwK9IBSY0BHXjyhhs61pT87FixtY/66rVIFZE2c2ydIFBZPBv3cgDb4tW3MlzK+7bdfuC
BwulFX7fqyOoUJzU+Mh5Cn8wjnWdGutVWbcYjQuSct6ylpxqMpBTJDCbl9axZhJKnD04dvwr88rf
Ea199pRjGOtx0wxESz2L/L0aOsB2bfNaKk5WFDl34KAVoisxu2U8Ep5qBp8axvp56tRNWUInIM15
8N5hF90DsD7rAoU+Cp+CXn05JZ3QqRqKVRllOwX3ae+GQbIS2m5ubjVC69WNhXkmK/dDkpIDbOhs
WsXACALVUZq4WoxRoYOn5cMYGj+wdsvadhbsN+QJyDFJPtyw6CZ2bEpz+3gmgeAcDQqHCXB4yLAk
b804YirXMkUrinpaDVN6HzEvLZ2oeCd7t2C5ZCZDrUNt7caZ/fFVauawll6VLXX4oTVNm5xuxueG
wOACRj0fUEduIZ/Mg12l71id9yygW4n5a5kXwatoEnvLzCZc5lq9tMnxYK/ANpqbr2NN+inWKBji
4NGrGU1rt29cfr99IHluKK8MSsFlpNgeabyin8PcT59p5cYbX5G9sgR2Viv+FSDA0l+KwTwn2LkQ
FIYsBtwBZuptSsfyt25Tv+eTDmJCQ0vPmzOJ4iWO+LeoJfFcaySUgnfSdJQwDWLvB3yUrXsiaDRP
8Bc1ys4SAp0BMTsXC6w1OrsS1wiH1R0gT+FufzDYbJjPE0UX6gvGCngS5uNxRasf/HO86V1cLgBa
/oSD8Wm+6glfSUXKAKPoMh0xwGWwgPRpvKdjnuyZwZ86Gj5Pivtx5tyqURgXLhdXXscawHhBltFP
71HXvCqTWajq7koLYNYybO0c8dNlFMxDZySDodqK+BzfKH52siD6XF6N7FOOJQ0JmK/TGR2sFCew
NhspQsnrF2mCpY3D8oTh1v7Qx+nTyOwXN4PfK0Zj09vai1biaoO2X1Y/uc3ghfnxE0AzPpJdeyV1
BTFDst/pXr/KS6Yamf0rTgW75+SeyOYRCCYrvbKStD3YHSSkHAc+yRPmSLWHIlSz/RDjo0HLsZ/s
wkbniOWDic6xiDvP3CI7LYnvfahR/MgoOlDBV9JcHCBMSX2hNJ58vi+KBKzqtz2VLmWRYCBdiVkO
iD2B+q0VTD5bKJvqyOR1leNvW9STRwSDJuOtRzEAv0s1F7rT+TGl6GiePMT4g59Lp756obAZBHmQ
Z82AZHe+D2K9xNbc7oG9M3/0ExOrAymefBh3orZPU8uFCtjUSqKsLVrFFM4YsbqO3phvKk2Aoyk5
dRX1+FT4xcmHeSQFjrGo0i/CyMy166e3Fof7YuIA4NtFvjaHWfqIIl69lBDUtk6znHRhRws8Fz7H
Kod3XwzEf/OBNueII6mtrxNPfQ01x4zJbTay917qoKuhNJTP2DEebSaGS1I2kkQ/BvCph0nkuDtX
RrsIMVPExWM+24L1AilIFPoju9sqKYa7L7IXOamvSViXiglVgr9sKWjU5uXFdWSK97YXkgqGlsaA
mgggh3scgubw7UOMJzSMH1AbTwaTL46l+PoVIelaT2fs4nJwoteoJZo5EGusJJkXuwOCIC0t2AXj
U+Q9BHWEZi0z+QRdFJOcxVtuB3i0uM2QtyDXG4ib3bTtprAxA1ogiRd+N7zQFxKQHfGOcVgZJ544
hlgmXEEHTJaWDbOhjzXJ6sx94I+fWTk+a+gMicnYcgiF3BRYbv2HiFzRuvb0HaaejwxwjpvjgE0T
+JGDxGOEsGcjdA9c7ULj3NvLgEw1Rg0nhqxAUQCaNDa3cVoBov0zPVy0lsGfS01rQcJx6qdjiw4z
evlvAYq8dAOaAo1o2JRlgqNqoAogNO6qUtpGdVSLjxQBrrw03hhAW7eibn5kwj6m84MsT+xRo49X
xRixlxRk7BFumhb+EqPhkZY8tF9X0M06v6WZ3iHA+zXAJEjUxrAmJt0uEid6cXlaki70Nnnf+kwE
QXygglIyHXOUNYKYPvt+XLWhNevxKXeKqqEsMraTQ+sEOyfUPogGEL4Y/6ybOfVATa32QUp03x7y
VU3QgXJgGD0MtrCluk1GUmgXgig9z1pWoJlP4K/KTVSL5OAV7MRmSP9T6rJAA3s8hRVX7da0q/sU
E6zW5bbg+QRORgNOaJ9yaTCptsVjifMNmDkaeSPeaJaiYEnzSdI1V6xrnHUIfMx2V/Jp+VkaKBi8
8Q7EYOOVBgbecSQ3xg7HXHb9UQ5lulZAmVj99PjL7GwWPH0Watlkpt4+e5puoEIU69QFtBK1fYBV
jBnHgPd6UXQ9Pt3c3ToGobU+36Yhrgj2dti4OdflQRCk6vGz1oFifFyzscfuu0c1ELPk7IVw2Zyu
ffA1FpXWKblRqhdARdSi8viaxPQWkTO6B31o9gam1lgvDraDOYAH+SMbiiMmy5qAC/xhsgNgF7Jj
nUP7SOzuGlBaQ9dCxM4x/la2f8xpf7IdaGIUCHRbUhtrLT/UBttf3c5I8yT+VD2yKJN9SSB4MRmU
HRAIwDs4Pxa21qzGHGxTEFu0RXAY64T3yzTzdinS7Jh6g7OchqsY9XPbML0GB/IdO7dB1hwg6kbM
xslfTUXcOWHLyRMmEqKwSF8Qe+0drmSSolg/63ZuVBMRJeDWtgzF+nwmrQYktXV5qOGCwQWkwqMk
wJi4kbdBlGVa3K/DprxT7c0yXX7W6cDAVSGcdUmzwH6QleWLHVk/QQC7DsiOu2B2SAJfH1duGAOd
0bJdHhZQNGTwKsc5lI8pdMRMsFRpzUw+9vOzT/pwr7e0MqCWMNieYw02dnM+eBzaruL4hUeF9ueG
Iduxp5xkE9HBwQ6yQLWz9jjNeRrZwe2Y4rpwNO/gJ46d1rCdkeRyXJzEJKTHQyv4d+gXpiPlNGod
AhHh2gBdVveQBiK9Mfb9jLACNFdYxpFcySFs+qXvGrcsmTSyXt4VmMCzop0+LylBi6sCDzBHIUKp
zkaIpnsq9KBeJxAqUHdKTPSAGnA4GIHbbImS0faG/mhkqXEO2+TF95uTQ0isaR7w5g8b7hjHtsqI
D/8GIl1vbJc4f+3UCI5ceTltB8GqhHC8NM2W8suMZiblF/mR9J3aOphY8Ta6/t11kCaFBsdPazUm
tL4uL0Klh1aXxovL0HzRAffhJfTYCynaO/cUyBFtRLIjHruFbWachf9Lq0znmhBihCADaCYxnZ+u
Y9KY9iNHE6T7y59/5GnwbHeFtoPgi3KrcQbXaD/Y1bH4UiSGsDE7wyFLtPowVjifDeq+ngjU86Zm
RI3Q2JNj2/ItDLJiKotasdTCwNhEXgW1R+TINGnXjEfqiP7tH3/+ZziuIkxQbC/JeNQjDWhDmJ/w
YjlPRleYh0wmvykHcJ5UK+vLyFxKowGP6ZrNQAL/SBeTrnQznL4ddqdCV+skapydSiENNcjOx4Id
vbOfhaZ+o+nYqzpPSeUon3A9RPSiZfiVjUcnxKNS2AGVH3kSANdWd4+Ny+Wk49TeJm2sU/k89fKp
G1oaxohRhnb77FPwgfn+NqLuxHPENBt2gay8XRw1T+BkYCoUen+qhuCtrzBu61Rt9DY9h9PQPWZN
H5MlFT9pBbd9GMlHSPfU56jLpFYbNzy6/njWunTlFtZXS9P8CiwRNzrSIkVjUZqDNw01mGDBmwqR
WU1KH70ofQ5M/9qL1NoVFXdIERhPfu5cUw3zflhEoJ7z1ypjSYbARDXQayLsYp211u9kUhopaYe5
iTVXK+VPWFjsVZdMc+fUJpNFC7yFxUf0Lr7UF2wSSMta96MADC0EbiPTo5099KNbLr1fQb3xBHcY
0FBkKvTEXUdgR0Oqj4mx8NFgkXoWRDXNJPoJzP7AVI2/OWNJlUd0xrjSXhmd8UWi501l4SkqH9JI
sWk16pejMR0ae7HqBCCoJAO2yJ6Oxf1Y5MOtMv1ko5f2W8M3F3a84NRCUJAX1yuLJNaGeIVcpFNw
6SPmrPVwZnp9KFvn5Buz1zkDZhxlfBHuMZEb0oH3NBiDTWW10QoGeEaxSbKDYXSkEQscTtWhHdHS
Iewf16Wpt9UhApi6+dyWX33sTGsERP5OI0PPyq2uuRkZ656Q9cr1RPwY/FJF3+7y2r5GFWkgqMpL
w0All3zdQhItFLpGjsDVAS5BM2/otknb8Mvkh0qSKUvcWg7l3xAhOH1h+Vt2IUd8QAQbTtBgKTlP
cBsI9GNcVT/9QJRj8kD5IF1eUslFrBI6SG2PXplCkbdw88dqiDhOuNWwHqeiWhgd081G9SReB8y7
UY4nuWO6HHND4oPuVppnfOcBTh46EGE4fLUtY4U+r6jwCIHK0Kyz8+YCRPSNUtOddYnRn2QCEA0X
EOvUcpqvewq5A6WDMBr2FhNRkpu82olxgOJebFLCRTzq5NMLLtZFirTBgPtZFf4uMrx2MxkTfrF2
NQx8EWET06bj98R3LBO8QvHHUPMdeeENilu1SdIG8YHYGT1T0ZAB6I85uA6VQPGp5EHR5DPgmHoE
QL8XeLIBXZf3xtOn85i2LHj6nkxXu2e4zJyd0QU+aq69/nzCJnJy6JAt/YbaoMx2nmXVdms/gEjQ
jg3ZW5YpIbzggrCILIpFaqFpYh0QY2UaAhEixUDvC0K0Bskru5fODjgNw9COrFFplq+aAc6KCb2O
TkJKbJgk/248XuIwQaqi1OoxBB2MsswnWHFEjmnmXAzelN/L9C3tQX/37UaqfRk3rNMTRaZVVVER
J0eQGa5Y6GOlrwYNQaaEmtBb7Ug1LDRaLQ4fUH0WszuLO2O3VBDRlhMVM8KMViWtOzjV6z29qkfX
aut1J8ZTU1KamnvJhNMo2HdBUq602lK7yI43rp99EBGO6Vid6pUxDd+9SRjat/wl7VWkCdCBG5G8
xTUKfOYa70Gn/3LDdx5NirJsF3ZLySfoudPMrSBD6VkXM7Dvk90x523bcFcxgwTTYR/NMrlRyDdA
jDCJ9FZNv8XRtAOKtSwL7wuteFqMFdtrkj2ytn3MuflN530HiMC+yoiokuPlWub4mG3NLQWI2nJo
nJnXh+zTGC84Wom/0yLmJCwrhputTfYysA+wsGSjLUPB9YfYLmdU+8Lecq+5dIZdLJhKcaLq4uQa
9RR5Ur6XkSJ3XZMM9wiFxkIOS0FradqNGIVah6bMuTNo97FgUuCGPXyGZhVh4UNRRx60R38/AHMt
ImoZB+5UPrA/4GgxwVcaTIeR8EEMXsMbuTIh0YG0Ikm8NI1KPIbh8EKADoQohsRNSPUakwBwyLDC
SCskT32tUejjjWrd5+WEO2Z4b71Qf85IduUlKdlh0vRNW0Y3U9a//FSP1o5Wn/U6+EzHR6vSD/nU
fYIOSxYGCfSlz0KVgZmz+oz6KrycBsrCktA+9s4cBpWj3SiPeOnpkO+C4ARVDQfSNGe9QqpIArv5
cjuT42PlrjmE9UunuiUqfUr9/C3V6bK0aMKylX3CKQluS1MrZrcNHDHvWLGbJYHFy8gXt2JW+6xJ
8xmkFdVqQCK3ncYLFOVWt6lj+7katFtSO3yvPdWlAAExUxs0htIol1Q6AwldY9mRro2Dl/M4yrqh
1etqas+Zydr3EuOpXVh5oPb1vOoDn4wy/BU+nqyht3Bzzn9WjXRJ2Rl7Zz9U5XPoQ8uKLf2MU2Pr
eulJtJLofAF2HLdbXD8Uqdo1xJaMrDx5Et/PCN8B+SdLzK8yVNEuiDAwMUi+w5NJ/S5bO+acftW1
Z9MbDohnLMrSPA1WfB/DZNfpiuOjB3YYk1yVpR9ZQRxz6tZ9YOCQCU0yMTSTYr2cHScJ7uZNY3aP
eWIbHEAldhDYkqSMF6yu+wT0+KoIMIbxO+Jn2EcVZG8Weqqg0+e2aNKl59rHUgqesGYuzQ0oBsvL
/SDfbT5VT9G1ZYQpxHDHXRgREBfPHfiMm4GcTc2VWFTubAUtcNtp9GTGjz62ZK/7qcf2K/M//jxj
jQ1YJrtbxrnrQ/4lSE8k1Ui0OXm8JdbEoRkmH9LbPA0Y1/+95R8PAxtP6H+eCEn/9//qPqu/R0L+
34/9Q/wx/4IFK5GGCX94ZC7+Xfux/nI8l/Q9lVaOEAhD/6796H9RdARf1pSmgLQzZ0X+TfshK4K3
F3qC7hILmbWa/4ry48xwfiTwIM/23zQ4gcMgb2KgrmABsIQ9Fxv8XfepR7fAvosPxcJcnQ5MFlsN
paPS18EuCpnm5tMZjMLJ8gd4G+4rsf5jZdLtKotrwngJcljcdo9QzY8C50BuOq8ijI9xpJ8b/r/O
Tq44q27CVNf512vPuXn1sJ3/a2MOytxm0BFyIAmKB/hV1IMSXUwORZScfKoL2mjvme2JuwolR+ok
h+SKRTavwmIlk+YzMvKrFo9PHclnJoUiDt7w+9/ryv/wkvHcpowchwzHN2V14WPHjqEuZV8drELt
E2HdSESvrTa8xSRJxNSd7RqPh8y8D4Whswup1pXOYbDT/ZQHl3L6BUPp9Lfn5V+0Jxj/ojwB5c2U
fMc2Ip83N1/9TXezmH7bTlupdTeaZ58S8FC/YC5Y5yU57G5DZdKGLqcFHnQE4/o0GcFGb/O9Vj0S
/NwmiBxEVeLj//9PJun1+qcnwyPHxOPGn0v35l//25+sxZoSYotlg431o+V8qobLiYyY7BW4btqh
uSq9/QkqTtXV9B20RPN7/j/cVHqIF9WKpq1MWfnSYSnH8kT1HZXyYlWjS1k4vwxDX02JfPUrfTuG
/I5Bm92zkL8mwn8IZjVkNDZa4SYuejSDbK8ZAwacoduHJaCTYMzvYeWcRZPe00H+38YUGkqCn/xf
fS2W+08vhmPZvJ3SdXk5//mvXxKOxsWOK9hL9KNvgySAJ4shkO2JVZRoCuyPhTtCWe+tYB3p2JmK
hteoSq54AO9ZUR1Mpx2YN3r1sR7T+DkPqzeyrNFnnjFWL5vYBfJtJxeKw8hkek70iWuJm5MRTpeC
VCDgHzpQ//yEmVd3SwlG0moKj/oQytU4/0CDlV8Yhf2ShjWjK4htG/StcCUZVmD+wqBaa4+R8Lo9
4lvRVpLWsBi4PJLRksCkPEK0esVWrIFeSz+72YmC2zFaNWP2GlRBvvVB/rWeIIxl4v/qM02sqOuU
8BG4lRGOedF771tY/WOdSt5o6R5HosMAzTHwYSIj1jpDH2Nil0K1NlyuOUFJgp40ZL60pAWlUMMg
Bo19wB8Zf0TwP35Nwr2GxbtdtZy/bZHuA8q6cgCDyyLsIPgXsBHCvv6ZQnO46CoaL65Z/AAbc2TO
9b/ZhEmnraBK4hEG4iGQxHBvhP4qqUdvGeEy8n2t5dwwDwNJ80QiO1ScE9dj5n0GeZzvQyRJVLP6
UNnkaCMgcavSAb/kQDmDdJTQXpgeMXgymy9oQi8qRRajV4+lGfUHz9J/Dd6mH4loaSTSWgzIXvaB
RabYJ0l7laZ0Xl2neG1jils5f2+s1D/EHXwC1M/8hgL12x5AyfghDueOOaNXW/vOsrGRddbOgYsz
BHa9syexSvIW+5XnrkxSC54RMj/rGFbAraXK+LvzI+jYnOwIuYYuR4xwOPmMVRZB/SVLYkkJkzBL
Kgi2JaBWNAgZUSncJMnWLy8Rt5mFcLE1uk1xIas231O32JG3TlJ+GZQvrWujuIx99SYG/C78fvkU
MRC1r6Y2/M7QBbrsvR6zLy2CoGPWo9rhrfvpg+rZ74tq7VfVRmioFRJDBY2U4Zkoq9wmzXTAUjat
dMUNSjK2VXCWH5x8b7ojoGEi0XgSnFevh4EUWwEH9hoAMQ8SzrpCPDaetZMCWFkrPiKJN2r0qDHO
ycPmynaZjTAcyrX5eo2Vek25Bxp5wW+QyVkOkQPnKcrg6Uh1GDugWgBMUrX1oaLsXQbaN+sucztS
80AkyCigx+hwp2kL88gMrW2iZMvEDj9szXmJmjpdVDfOUgyxas9meqs9NTaroyQgtBgFczUhmGi7
Lr+ohpjK6fApivgKIdZsuUYtB01dS+JVMonOPnSG3TQxJwNwslWDudMN8AlZMyD2NsGlqJmLgC9K
VjpmdhLlznOUwDm2ygdaSD2qefydMbv4ZekWSOLmKeDW/dAXai0wPq31TLt7ZbkYauNBpd2zTqB5
UYQJEwd9BumWu9C0f1qAH1xOSrTSeukwwNrKsl0DPGL0pGNtKFXKxLhZUvsdgu5Nv/zMvlkGrs50
ojcN0G8b81hYyY2o/XdEYHwORwZu95aMzIdDiIO2vrWNgRsyEzSOvgvJsE9N2Ys+4C5OSJHr1XAH
DbXJw70eDncOs6dRTGeSOXA9LSzQ0kBgI5SlVHKte7SKDiW+A0douTucyHQ/xPIIAek9qy2G6lZD
iy8JPX2IN+MUsmzV3T2KzX45ZnqwL23+xkTUIvM1J5SAf5rTCiW7JvJE7BjHmhRtkGiILoG9DZDz
SpcMUXfSASBj7UuurUaur8Zo3zbVCU3n2c+Smxs0N5zO8aMonGqj9dkhmZJblKM/2KTBVBR915Ao
R/QKbKyEUMdiZCocu5e0le++xc0tDbEU9A3BrlrD0sroPLK0k66zjSKm7qcQjFJ5GppLPIlzdOCA
hNHcqU4UEU9rQ82i4ILZIvGofPrUHXjviX4BjDjVZnTNOjBCUqN41uuLdyNtkyWHyfPYpe9+NkcV
3lLb3vnUFXMZ31Br7C2ZjADIrWd1ykdfB/J08JLyu9KsLyPENKrZxib3y3Ff89+KkKhTgT8dZbKS
bQGrTbrLHieIqDgPwGHzBwbUrtu+A2za0WQP7WRw1jia5dIvV3pkXcexspY2i7GeiAaIao/syofU
gn35ZU5fLeIoDt59OVTtJgSrp0ljI1pcQ63Eghfo4c6dEPpobUYycvmrDhxjhxdgLXe6piBBTCyb
RYuhSFPIK4I2eiYiiIVS1KsQQTr1XegDXbpnSEP9eoJwZDc+NgEU1a4yqUcBxLyFzP1tROpiFVwf
TcjuQ/rS5RM6bnK1NOOqOdrLoMgoaS1mFY2XZaArCvGy3lfBdJYOiX130H/nHWw+LMFmAUxc2jcH
MkwzOR/9pPFAxKwybvJchvPoMidV1eqsYnw3tslfL+BFiabsHdWLbBZZQqcxTgU31U0MyGHRzA6S
afZe9b3/LdH5kygqgY+OXM6TCISPg6OJIM3ab1Fn/BZyXx+136ALSCPAEBV5c4mcKd0T6byFGb8R
7wrKe4sdxSNiVdflm2/6H5nrGg95xlyeUyBAfHub9D7nITlEK4aQkA+aM/Wb45LLWbHoGlhtQJUJ
AjoQeKxKrq0ckhgYGkKcTb8Yy/ZXoCkIm80hadNFHM+LbTO/QMYABdLgRhtNpMh7861lnM9Qlw9j
qpMvz0eULCikilP1VGQmFcgW4n0qk2Q1FV64znxGOpHx3VrplYud2ozuaJ4qVpxNLS0qc7Rr71vb
LLTzXV+6gN9h1q0gfjC2DH41g/mGU3Z+oitMIuQWiwyqCPklwd3dy/eTETrLkKX6qAbr3NT6Ncyj
T0cAGTLb1zzstH05nhyQ2NOo6qOqypZQSnnpEOp7QGoPA8fLsA/8dRqXFuFvOharPNlOZlReGbgt
LGMIN0OkHhulISenV8upUY7a4MUzNXebmudycOpda9F6Paq5JWnybeDw1S8vt3jZ4boeWiTCOW3u
ruyivPE9YJGFfdvYiM1lVHSXpnDCXQFeekEO7U88tOqpofGIRVjU0jhzQU3er136aoy5uCaFIyLn
KhtALizLtNu4tNygXGAaZG3Uqb+5IJCBlpxLcWzacRRlVdB73ytaczzo4sVcoxPpjEAninUKpp6t
ijEidNMMFCdyQiPoTvGD8VzMQ2DV3WICDLdaTm1POhf4JMiguqLSx5nLfeRc82PNhT8BBcHhXAEU
zmVA4dA7TyXkuBPpo5G+oGhuD/rzD44gWJTnWqFkLhiiMNDhqkvpEOwAjI/0EOVzIVHA1WBFtgoT
xtQvGakyalQsm1V6FwO6O8az62RhxAptsU8GwIx19+4z+5s8QMu+8ZE0BiJan+BS795NoQ51Xp/t
3kJcyPddNp5T6KlUzvLtjjJZRom158NfZhqYWBK9g0ivemtx0nL8Jw5h2eKzAgpao+sNzD89QUAj
kCB/8phHFofWEowXIGFjVeRaibc/uQuH/tOK4PFsI6iLz6CM0oUt4mvFiz5ZR97UK6Hl02Dm116r
TyrOYL4hX08GJzRt2IW5enaJZuAvunHEpRiESTBHzEVSz+keqnydhIt9ve2AE46m2s0jA2It206S
5nGo9ahw/PdKfav3eOJECt/oJyqcX5XhpHRn8i1zdo094mMPeh1fKUjm0KLhxdc9MjOdGzxRuEBi
R1q3+bcb5Yz82VR1uY58PiLVc8lJjkFdfav/w915LEeubFn2i/DMoeHT0DqCQc0JjEwyobXG19dy
vld2rduqBj3tCe1m8qaKQADH99l7bRW5iFSmF+mUKmyWD9mmmarDrzbi6cvJJyXllJxd0YKTJ80N
uEGxxOFstMe4xBosP1RNfY4LuRZueud0/qG7w5MaHxtBp1MRbHwjOyYkk9nBlS0heg74ffEJRIYj
j7/mQbDupuqu5BZ3jN/4ty0aw1u7XbaP0FTwei9YoR99kMu0aOBwJXJWyWMP5K9rxVnpAEAp7mir
b0qQHcfwGDbFPrbDvUM4PjbgCaSf6VjsS6iR6p1z2vEiISmQYEQl18VRvVMMxBv1KvTjZ1v+ZQx5
bW2NYGp0DJNhq/6mHI//jKSAXKvawR84qn8MuNxla7dXGKYrdUEo6eT3jwkXQ27c1C9v9O5cwXMn
+n5N7PasLuIEeGQs8X4Rwijt8jyHHjy17KjeFygQsI/4B9TttiCmulBaQjrYm/k5ZSGurv/YK45K
G2HNtAw6UJgGv0UcE++MpUNqhZcq929tJ/9QM7FlZVstnZEYgY3+XYy4B7mEBRchu7+rer3MubzX
NGvQcbuaHPmU6/H3lMq1+jSZ46JzXVVotiWedi717hoZXFAaK4sqn3deC0kFYxpHhthd5/G807Bt
YY1a9m0NbABKL39Tbew/gVkvYq4fJXG0U/IJMIuIrolShVRm1VibZJ9/jWRHOBk+Iwi+ehovj8Tu
mBX266hFe/qMjkyr6GHGBiXgjVgFXEyDRg1eenjC5F6uSixqHJCSGspNxFEjkE6NPQcYac6uxdLi
c9LVFb0O6R1Or4jD98lP9lpvX10nPYazja9UK84ikh9KfNKhqzUPSIncb7/Uq4IL6whJ7/jv15mX
qpXIfjV8SD3ZFigzSstRL52V5+dfJa56aFmvB4kKA8lDNVMflYSqd62P/844ieI5f/ZkfZxa9C57
+GYkulLOse4ikFaih+wNka2IsUrXundKspIupvLA+otP9IwX09VTDJsJE0DgYpngXkr8RiKkjHDI
eGdgcfDcxk1iTYOL61NmGG98XGvM7DW/XkPFVSSu9ehpX8r5uqSdPlnWlJ1AUS3J7mJi1hhQ7fJr
DqkqttLPEkNbm83fSs3qB14z9ZJ0VXJEUdwHfXjMOHtl6VVpoO38aGbTOoVeXKTddwMV3BLjvbIi
NQcSU4ZHTbUBBypslQJaPQd+QSSV+IrzIef5Fbvb3UT3Up8lOSEoILg2XEJTPV5rqzwOSImGqJi4
5r0HDWGhbqmTEXKjc/emkGuqQ/ljtQd1h5DNxNI63Xlpc26K8Fl9XocaK1+XpEBQnkneX3S3WZNK
fVXXKVujT0d226kfAIWmuFcp9eLvhBBJ8+hmTiQZRZdZeYThvA50i21Z9WEbkIKmyvly5cnMaqZg
X79YJu/b0LSUhLaugUP4BiB7WJECfU3DVuxz7peryk7kwuLXXCEKvc/xFF8sis6AxaGU4aOBU9Rd
+q7oL0Tn+svvD83e3HJc2cwpj0szHv3rZHLon0LprKyuEhsGkehmRwmdYcUzZIzi4vehdmpdNet4
9D/1Vrmd4eos3NKvrly+YoMt6g8HAZX0zMIvDzOnQweGtAIg3jX8rTyc91owjIffLyXkujlo+xcD
L6Tjk8LhimhRx4KjIePuJ8/6Q0QxOchI7TxNZXsLSv+hbMIIWltugQqGb8k6PNuxldHxkZ1mkfq8
GtbFBOGL+BNNau74YS/n7YbAbrgUPqXTD7ehn3kA9I218ZSenVVsh6pUj85u4crVMKYUXPelc3O6
RhH/Cixg2cBzJnftnJ1oAOhVJsWx0Igcgj3BUM3/zd+qGQ7C4EDY2o+h5UhKEVj1uo7bbHUaDTaF
ltKqYmbBvQhBweQeA0GGgDLIyXrAdkJzRBhcp9bQLmYxovfo4XhEz5xxz9rAYEcqLUuDjox4GPkQ
UxjjzPHwnfc6ktvouc8xXRorog9PM5gajJapfq87vLAjT+TOsbXlVNPPRHvo2hMAkaz0NdCxARjN
0is1+2Kzxsu5lyxCtoHrggD+kpdtR1AhQidMWFMG8doxCCbrWsGqG/cCxIR3IjvfnZo+Gm1nOqyI
/RxGkh9yvds+TvZKKqs8m5N7T3NLRi7+nvpUY9JCTDqS8IM1t8VRA7l3TpshXLM6hSbd2c5uTjGa
zbAmXsJpyNc8Q/7IzqaNQ/IGLicZMZw1xpszd+ExEA1RFSvE29ZaAHDzlw7WCXbbhGQrhRouRyrd
+ESRzX/zL8ukoqlWsCrUMcZgaYQ9HO4koQeqCloqRDjspR1QlTL2Jd2lz0BSls21IVDL2tHwD2lL
9RUJSg81V0zBzsQ9EujezskmyuBRd7SYJf1Et0uY0tXc+H2w+ew8mDlGC56RP472eQhITTbbizKa
WFHUsOloXfY+cltAlUHbFsSLEVZxaHokfXS37d6mruJzA29Qb/yLB3/q0R5BaDfsQldt3J4M34pv
YWVnZ9g3W6u2ETGdzNjOsW+fCBoWSxH4B30q6KUAnEGgAhcguxcMd6Z16UanfROmba5m4lDnsbar
IypztmGSy57nAYxsdCVl/+VJjER5lAZ30oiw/p35QwvMIGF+H3saozugHUm8oXe+fxJ6RB9vFuLg
nnlRqpitFA8V1taB/jcLKTjqbcaNIaOSm3bpXznhoDSFQ02ymrKnccC3j3Xcb6k4VF+ymo4TncE8
NMNsj2NZhTBQI2TyYnR+faOvxD74NPiu7djvPjTqiVGtudSkGa+DfiINoxX5SX8eTOAvkeNiHUkH
cy1E6+xsYlCOo2eXGUjjs8BGRoYwrwxyzDKeiBOny6YivrDoTLRvXH5vdgQCeJyLdhWYDk8CA81F
ZPh+/ZB2EjMCeDTWrwYH30Wh+3JbhWO5RUwET0OI5hDkIGchXpMzSXFhw1CqaPawAdhaMSVoSVDe
wM/UOySZBslq1fV6czH8WL9oJCd78wuykR+rN7TwWaLEj6YC0Nd6QqieqO4aNFe+qFOIXHgwmNeJ
/FY6GJiuu/hBCnQEqjY41pteRmhoVqUAMQDsEDf7Dc/sQ+6GqBM1Vs68HC4xTi7cwSWyUh3mO1+t
C5vgOTFwDOPyZJCrArbpFcgZWuI4eG4xsK78gs5mfSJlEDTMqW146Gf/HBQheDgNbbe+JBoHvl67
9BXrPA4KiPm6z8K9wP+Ml+UNVt7BCCDod+xFlzNk1Zm1UqoTGwK00gMc4ZG51ZrUpn4kBVzcRe9l
ndsbqCjEvpasUcjoNkUBZrpYErGNlmUP+HcI8dslFlljBVzO6h+70YPtQEP2xCu/8GNq07vGWecm
zqmS4gLCEALbKjzQKXzIKpqAoVzqC0FIP5vFnpjFe1u2H7PrYozCCBTHvrEqTf/w/7dd4D+pT/a7
/ztBcvlZdT/t/4SQVHvh/zYM6P9yXMplWT7qtgU5j5Xw8NO0xD5d51+EPtkFGJYwsAYoM8F/0qIG
3End9qRnGK4Kn/Kdf8KiLDKBfkju9zpbTVsa/y+WAQOO0f+xGnZM2zAxJWAaYDHjsqj9v5bWEdY5
sOMiJMIXfNAFWS1Tf/qIEhd+NiG3tWn7+qFJX0ts0wE+50Ogt8yC/X2SHDEdHsuCTjEOOEjHMCaR
ykKef6Dbl5gPWOd4cqdJ0DJa3jLlWVl95H+o2cO5yyQX3s7y02kZxfhz+uAgveKgxQnwRtZFq2rQ
zyTJXUzOyV2jB3ypJWyZUga7GfeuqQ3PowSLLclq2twiW+0vZTVYYZP8m4FILh2f8qjMMk1+c59b
lNmuUAQ0igSyrt8EFctWlZZyXVar0XfnDw+JF3wE80dAEYwK4NhAeVJyN3ChEhutz6jJuA5RNrHg
mZ4CkEroXSIx+wcDFERBu8utwy01QV3h8/fFeREjVBp9B1AUtp0XuVSU+uwT4V0Z1Dwdw9R2ToI8
QZYhXw+56550mwI0r8SvHOrjCGSS5a9hTac66qdTA4KmdZvpllHrwd0o9k4TYc9n7xDrDc4528jv
vplae60THaAgYb+a07iJzZduLOfXJB6abRXXKY/DIuaG2ec7caDcp30tMUFCbnYOrZIjOh0fvFk7
7hOxC3fV6SLf9qSh1obL+dRLLHbWAzJFRIRu4Zptf41DIwMhV4WPFFJNqNX7EEL6vZMeNjmKMa+a
34ht64bdMWsh+rn2n1642WYmWPqhQpXlYI9sPAVdHXkaPQylfzKmOdrPbQpzWHbVpXYai3rzAIOI
2xCjc+nibgunX6e021+mtiKCFPnk/5qXCn/jSQ/pa4lZeB+auT/OIgfAHPTw77LX1AMvhlu4ASnG
EyY330x/AtYSNREqrHO37HkP2vBDpmR1Ey25h57WXFJxMqDRrFDhbjitqVVRISlTw7fNLsbTq2tI
T6jpF/PaQVo6miBOM2dDMmUu6t04z4ckzqCdRMSm5vgBIhdN7KZsVrJMN04+nfBSbFDIbkbsfE/2
ByED3uTJehulcwlT58ePUWp7EpakREUeglyOmj9tcUi04X2eiQvEvfbm1NFXniPGOdTYrEetPZYi
vtAe804f7YKHM2vMdPrQx+DKx44gcbWaetKIYSw3omCdMoCAWXQ43+QAeMiOnD/91KLJD2+lL6ar
O7Gx8aNDipjNsICK1GJLgFrZJeGj6P0XvZaPxKFPmZ5TRmyUL3WF89nTy1WTJQYycHZtxrNDIXVt
tixB9eC7CTmIp5QeREFcLSO4hJGwrnpMYC7u9Cc4fgDMnHuWVdkOSetNVMZT1pMVj8DTkm2j3Ce1
9EueTxRvkAUYzQcBE5dsZr/Rmune9/5nQo0xGPCDpH9CGpjIfeJhRgC2k2H1YAIoqor5BIx9Im1q
Q4EOrgWzIl5bzHhVPVDjVjQHExRLQvbBe6szH+fITArXZQky+Bo76Vm4AGHGrwqXRYmZybGMdfrl
GflDZ8n7GAQUH2ECWJcA7YPGOhd4OKfIftFJS8PqxLR1SgrsQuag//iewFLtv9sxlvTADN8zmZo0
XPRkDmmTxE1ksNJKOTiYfHBkfZv4QGasz4bZPFVB5S+ILGAQD8dFEykIhWdwj/feW1K+CzOi9G/2
9HXtHmyH+JEViLvbeAeOWn/C1Pjoq9cu8tm5l2/xzP5k8C0LD3Lz0vriT1fds3T+scVMOqyftoMm
vL1FKyCxyPvIisTxzIfaYIaEo0H6L2vPordPYUexSVtYt1SXa1nNSx+goK/Ll9gfH1xuB4iRK10D
apgVj3pYPbkM/RorIjby4F8RuZ4at9oAI7lkImPx1eIPprzuz6AlT3K45HXWbFKtZoLkJL2GBsTG
DrATUaCbo5XJjsBTQqbCPTjeuGs9/c2MuMLpHfiRk77rBqh7DEmY3/EXcEeauyfwZBtR9t0yrR/D
dvwwIhvBvUipC6AR1C3EW3Mm44LROQ9vrZZ9zXV6lZH7h5x7DQC85gQUwwQZS1pg87HatPK5NEL0
HImGOIj8q6maNZ2x+6lsTviR40U4Ul+nl0QCuuHRSGgjzyVU0u6piq2DY3bNavCqQxgTGRNRdzRt
0WwnVr0kJ8s1T3osAXGw09vgz+jDfkFyQIUiONbV6TIJyIzGLa0Wsf5tS/GnLzOotJx5NNJrWzfy
no3AYSqNUORQHBqcRSY4ePtHM6oP2dMPSBQkFAMxqPi7tCP6bidESw/GbkLgL5kwVLSyem1ncbLp
Iy8r40PRceTY05tS8Qq7GvcpvTV2qXcOovkpaFB36ZThjqbbRwtQPkihCstze9S8nrQ/lU2s4Nxp
HVOBOYIhOPWBhqUnI7DS4jYMx5o+x3hmw6AnO5bRzpLf7eqElHVyu2yZo7n/+pIz2c4vVPoS5iTb
0eotYq8pAgKE+G3nFRyzp2YeUfU9qpxj44HqoXRhUop9T2yCEFkdbDN1ovXJ+uRNv+4FVTZxzm2l
NcMa40HEfML3XWs6+/2a1TGcgBEredA+U5zwg1pdrsYKNoE4s9pfdw4We/YOTzhLGK/8r4kb2cow
6heBUX7mrEul1S5ulUStr9Jy5gHWvpL0vCGDAjYQ2l3L3EtA4rsNaQrODCgQJTaroGAhazDpmEGI
xyDp1yLMv4aCCpIiEQe9nP5gYvyodQMOyNNkc4QOUx4COFS4dTil/mw75aYU/U7TyqcOGNWm9a3P
KnIuZezWpFP41CQzr4VETZjD4Mepyyd/0lTbVECZqAGRWm378Ois2Agup5uUOSFfcgewpvvn2Ybw
wdKBsUsz4Gn1B9hBO3uOvwZoT1aT0nvWMVlaglydjqxvWc0qclNrObXe3aa3bLb5mUGSh6Ik6izy
5okWE5IrA/6fMbtQYb+KSw5nbZ7eoLFcPHzwRvWqa9pLEsufFD/EwvSSC5Z5qkonTy6qTnyF3DpE
qJ9oDNgbyXiEgs28ELwbunFi5W/w2QEwFbRoJgGt42nhbwyiWmSFyZy6/XtgO+sewggo3VU24PQv
KALB6k10VdhbGosPLuATHhqcZOuSgSbZAEzhoy82eXyFm9sCfpofHH/eTYFJX8j4kbU3czA/Qwbv
umWLVpJ4WP6WkYTNsR2yPUvxNVmXJ96tsPyjjetxQM1y6malBQGb5/lnsOthCZ6OM7Gn79hTgArg
VqoDO46C9s0YxBFTGkM1WzGdXYXF7LwgEfWOnsfljP7aaeXWjz7NkG7cOWFbkL6kFKL66cgEi7Wh
5F+Jq4XWlXH4KSfjOHACXaR/U2m3Cy9NByoKgqe86t/A7R7p1buJXHQLtG6cXnf4FQcTehsdN9ux
mDDrx4KzR/U8mmiJE2z1KMEV7FTAQCUQFAfdzpf3bjDfK4fg6XpI2m3Tyx9NmdwEc/WyjPW9V8Gp
DJvN5H/3tn+WyhU206HhQ0DQfpyA/UlXMVLXnAhGGsMs+22qso2oqTs18o1rc1DWaA5jjtKuMyCZ
tVOZxwiabAt3H0LUeLe4Lqh4+2EXdTQDc1XzwqlXfGYrDNt8ejCU1SdPuUPqzlNVG7C2fUhyVCmC
MsweUoo2FrJsnytLm2ioHR80MtWcEID5Y/FeeT4FWFnyCsf34ONOKLFcLRminqyGRzgXUTY7iLP2
n2zo6aaWSBB995A6+mmMuoNwYoaH7mB1X7oZnjyS87nxGEzeSpVBu12wsIP2mFfcJsfi6mHJwfOJ
NwshYbKpGK/32pT9xXIkb100aVSnH+06vFu+dwb2QTNcp6Sph6SUCvkoNlwynBzAfzn1YK87jlck
8OWiKad+A9emN+svq7NAZKbWTyjLx1BbWbYg0lneuAPeFG4kW9ERuexzHkiGYb1Bk0eGD8lxpSM9
vOOTT9Jcs4nECTKKFsoRGbyEfKB/KRMc38M6GeXKdrE5GmbI/Ig8HoA5ZHe7j7hiwvL1995ly+Qr
qIxTVXUHGErKqQcWdNKKp6RkQd3kDHtjBVTRG2yK3a0/MSWLOsVeroerQMTlU6o1J5PEs2Had780
d2PPgxqqOt56VhxhR+qCIPL7QEEYlB5i3DPMAKwtXyOs0jhBWkxRxQgYE6vzMS1Ogu+nRoY83k17
Au/vuhHQYjNzAmhwCEcNgS+9Hy9lEe9koT+B92Av6dv3vGqBI0HvmzoGRy/uqdAyVgZKEtXtGcsr
2xtWblauky7OcKyEDSuhS+brz5pWvQJtdfgMFinoFPJjUttpTfVcjuJ1NAAYZC2uxnQa1Oq2XXZV
caOWgIFKsy59v8kUZJTrh3Rdius/UAXD9IuWMapdUvKjwo5SgPHZeagn8ny8VSaIe0g5XGoe5x4N
w+8KqDoUguTbqH3wvFQxJMN8ak3h3JLB+esG7tuUklOfaWofJFDYcCRYUFFZsHAcA/MOr17cZh4Z
8Rv+bxDGxfCgg/ZAewxuej3vDGz4c+rjPo/qJ0qm6WCqsYJLnb4we2yXFHYsm5mxgRMVeHIlhs81
ul2VvmjsMnnbCrHxU2JgJbufTZJ8Z/KY5BgPnKq0Lp76krq+ealct6cOiAzu7zc4cGhr28BzQ48k
uon6Uqb0xf7zQ0JS//nG78/N98GsAYSzVdpkdQimveXkR/u8e/n9L56i7sURx6qV0b9/5vd7vz9d
jGSoPE706zLoyF79fmcEXXDUyJD+88vr3+/KgRDyDGNv9/uLf7/97y/+MK5SOMcTBFb+uj7o07ae
n+IEtvTUauGPYJWUZ1PxBVq+X3ZItNzNsS64E+nvuMX6VzRslWu9frAn1z9XOsTXJhjwL6JmrgA1
RqsJ3Ad4bkXWFrG7p9N1uAwOn+ncgLVuOkML9cUmvx/jz8ql2TxlszWsRUYhG80m8jha9kus1Ql/
YCKPv186301xnanv/v649KpoV8/55fdHmTbtZkINt7aS3S0SCBJjl77UaVFeErf4HiY3fQl1e8T1
O3e4JL0AEGKU0AWg/rMU1ZdZy3dPeP4rCUOceIl8T+kk3849OFOTQ9L7LN2lDjf/lefeTcs0m4pv
ifYeiGxXcVq8wpAU19//qotgZ81jefrnp+LCiy+DS+BO/V+jLJ9HjMirejR8zosm5UcNcBEt7NjV
Ftq0Murz0MziddLbv7Fnpley/nMuxMVue581evANXGnb6mXGtTQ0l0h3qfNMQXGYNUuZVIb+Ayv0
OywltLHC9UBhQ4A0LSQAszE5PKfNk8X9ZlPrcr7AdMm3bhXIE8PFwL9nKI+2XXt7bIcOcE1tS1mq
caMg+AykeLzwEO8fUadScRYt+p+HsLVlphTnGFCu22tXPkms8jk21psZDsdDmjzAoJyuUh9Ryhu3
XUces3ffi+dwnL8iHsEX10/CQxtxu8mnrN4WkYMrJB0Y2gVUXGHM4bkexLgsKw4enmw/wCLeOnsW
91Ia7HNoEX2rOtwZFXb391rVuVSMIkef3qQFj4P4Gng0sVYDUNch1d/H2BkeKdFjrKT+ptA0Cze1
JDabFMDuGuQeugXMU5yGwzp38RgamZmfnLSiASDPji1t2Dsj+TTASR/dSXzOdtgd9NCy7lZb39iJ
fcz+WF70kFYb2s3/FiIsHvMKMIs0pVy5rQuPZIzfR9fB3MZiDCXfTlcM1hHBTy4PUJyEThGxxt76
MineeCY6XS/MOgsefZHHu4qenF0VltWdXjTGtDHmkNjTp+ZI1edTzw8uyZeTU/nGsm1n72PwcoxV
/fyIPMpfutZGtL4gOOX0GK+ghOiFKX4GHcwDq9v5Wbeio2s3lGxUbvsFn6KQofNpiipB24KhZoyb
2Q7q2++XdjLsfUnc2g+NPZJlfv7nS9BLG7QnUaJQdK9B05bXSkLNSzIGSyfxgbyMebJibou3gqYG
vNeat6618nP0yteq84aXrPSgwPH2cF1Xa90P4yuYLpbS5Qz/tg5WZu5nF8Q97vDSfbHZJR4ayx+O
VTKeWyXPVileBI7UHNr0KGRN/RzxPJeJ1r8FuIdbJtJ9EcVvWUbBnQ+GtWF8WXdlDJWUlDGKoBl+
Rg5wxVdZacMTBJFbYMEtYBkePYSG1K6+c209Ld96OtNJavly4/B+kJetSDEDBPIUGSjy3l38k0CK
S39h0Yoqs4YnsZEaK+Gyg7JjAFktxgaHZFUPfKj4pRBN8Ig6RSbiLoFwqWhFBdgiT/GLcFJeIzMG
m+e66XYu5I9bZn+6Nf3BB3OEgJRbsJBy4xgqNhLPS1SvwXyteuRx3CBcOqCUOjQzxyED7CrKEimq
Ox0X2Pedbt0AYsoAMpW/ZCaWg7liNQUwmxS7qbCgOA3C2k5gnVoTvlOA9QWKi3lOFPvJCKFAeYoH
FSoyFO1RFaO6+SAVNErRo6odRZXOrVFUKQAw2DVrxZpyOuKDEAfZaZHxDQj7LWYu5U1R1iWHlfAT
+X0X6xH+lxSjQmU06TbzCDOXBkAjAfAqUeQrqO06QxqyYK64WLEiZHGOh0UfvcyKnUWGY1xnyOOK
qoVzaaUrzhZAAfOUgN4Ccj4tG0Xj8gxOlFG5zhSni+fHZqj46MKy4+pLyMfoMAuE4nt5gL5GRfxK
FfsrVRSwQH9uFBVsMksiPFU5biKNoU0n6M6i428LTCx27Plo5FvA+vx17GCp01qwgI3AAh8SmaeY
ZMrPQp4uXmtIwBiGiFrpV11xzCiBxRTtRBlDssSYoXhnmQKfAUCrAaE5SLXrLJYnyeG2h4zL+mM9
Uy1Rp8OjhikFeYnOIeBqvqKsTYq3xqRNJS8EtiiExUaV3bFVdDYJpg2MPChtNKvF5OR0XpRPoF6Q
nwMAWZVmUzMe6lCbQQXNigEHnr1/DuVJGx9MxYizFS2uHwAwyrqFW9XhtxqCV9mlyxrEHMPBJVTM
uTGzzWUsz14XJivs0MZSM8bvJp/ZvIdoc7UQA3YwzTq4yUeagB9lamGO98EI8SKvuCndaCT8Q4b6
JcYs7xB/M7rpIuCCrKwMU29H/3NVFnQXRTsXsB6wUGNDSyNDN7yXKe+5d3K1jOD4moY/1iIDoIWc
GfQMzjDovpp8RK9Yfi5QP4lhGMMRnD/2TJgGQP/VigGID1ERAYm4hExTSAhBwppDwWhwuVBzxZld
hygYghYs3KJcGwzCBdBBmH8PtaIQVopHOCoyISklSt4UrRDOm4KCJXD6uFBAqJyLlAdCV7PNyvmM
t4p7GANA1BiKNiZIRESggE+Y3HmKlsiu5R4ZTfkYD87BHYCJqXaDBSwnqP81bcmDI7Y0S2DMVCzG
UVEZOSQrRRlSo6OYjYaCN1p4AmE52orqiCLxt1Gcx1QRH2UH+1F24aoPCP5SQ3eAa/qTg4m0OAxG
ihtpxHi10D9B9oXFdpLegxXwws+KNwkFP9jWikFZKhqlDZbSUnzKKoFUyYYBZqWiV0ZQiCZwlrgj
OGTCt3ShM2N/wGt7c3a15LTqAcMcYrKHjvvN6aCCpXkeevliAs+UvxRNcJpJMH5GmfWxjABtQjug
cS5HFVcMTr+FZjnqHBlyP3ksFamT8/ibFFioifrPLBAm+u545db6QECkhvVCYlH8ZIr/2dn+Y0cn
t4vKGgIIHQCFOooYmg7EM7xhuFeTod8y9ymFadMpyqgHbhSsAxHGenjOXH1D6spYUasSLqt6O6u1
mvEaAC5tC/sHaY7Bzkdczgs3WrKceQSzgigE+DRXBNSWa/o7VVRUR/FRnRJSKnlasYW+bSx4v3Q+
SRBVqbpsfHp6isI/ZzwFusDaBwI70vDJGjVZOQnGy7rs3kr2pyHQ1lhAbwXPScKseZ94zzgvkqkE
9MqJdlrkiv3qlXm1JXhGXSiKmoRj0AWJtwytKNnk38EEQVYDdOtw2XomGMwmZR1E/fkMdNZ1urde
UWgBwQPCR21XfNoUUK1KakxZy04LOoifMUN0obS3qMEvVjTQSM5eswV8y+3pvUjtg8h5tuYZA1RJ
I9vCgkbu1U2/a1jq8hTKl1Pgw4knLqCSlKWwd0MDx1cpDGr5WL6PCsk7wOYtFKRXAxCzNBS4F7ox
mmx40Arek97kyU5IN0X3ZiNQ62Q1DQ6tCgUcwwQuFRx4+I7K6afqi9M4sJ0b8oImXuy4RgXZtJod
alBabQsN6MdV7GEBhDjD5k78FwtMsmIsDJi08l2iuMWOIhhrPZzPKH4Qc0lNaHOtg0rsv7LA5bbQ
8oya+oylWvPII2gfKUayrNAyRxhWfDoTuMOKpRwDVcZcXbNrJtIxmBw0e8jLUcyu3/E5zxjtX2bp
r2Ru8lMGCXGZDv0LMViEQM2FhUGyzADuXAJ5nhXtOf3lPlfSUy0l/MvqXGONAMY/9WOMc5s+Fn+9
ef4Ed7SGCo0TLO1Je8GRWbhcuXgubzkqrZGFq0abDzpBlaVrcsHFyZ+Y0PuSGId+zK5oe83W7Ajx
zTITqzy7N5I8vOf2R8swX+jrlDsrr+o1dyIY0TSE3dhwAvsN55NTF9wtvfIWayJdkyL4sUZKX/qR
OIodDQ+BWZ5RtdpVTI73wET4USbuAO32L7W81daotGeQdBEgANIdnSuWU68OHrUf7ybBQh3LFOAw
k4Knvn8bWx5pBgHppqtAKE6kUjtSbIGo9rplwiyDLWNHgI8S6w2ULGb44OJWmBpMyjRVS7IyRRMZ
rM+pxFrYvDZtoi/mTp6DMsbh7GRwHTGQFXgdNrEAOJP3w0PeWAe/p/48O/lAd080AF6sqL31udcT
MzIPcPe+Y4so1xBJ1iayunexzvYq34Oyxcwd1ExXMYxIZ0hXmscRmdrtBkRVaDNOZm77lKXlp3LK
dR5AbBBICDh50q418xvK5cG2iwOJPKhlccg+Z+RaQd6mQKKKbr5BZd1UkojtyFjy9tp73bA+hD4+
j7ytq8oS+zYtNlZVwXAb4w/SCTBVS/Y8Vj8u4Qs8aF5ZQsbHfxo6FZ1Z0KZkwMZG9/jQFCYffXd+
pUDrOeo0fHcahSIdMwJtT9z1ZNtcyCsvdJ+Wdq5pCD9aFqq9+pKFFelQ13wMWu8lS+p526iQQK99
523zLYsq4ILCezyUOscS+lQWhWAoMiuVKQTjtXRLYob67G6EiTU8Ti3sqsw+idD3MEUWkR6x+1Fd
xn3B5yz72/Ui3yd68+AAd7fGUVsUE/fDNFty4PxK2nvCXns1dOADcPzsS9d1KKacd1YCgiJvMP5p
/a6OnJ1renv8aS+u9Zeq+WtmTmwU5/LFKtA4/XaY6ZyOv4eZBmfY1TANnqZEoQZAgTANR2urBg3e
Ddw9KqPHict6BtTXxhI8v9Om2xRIW0XD8qYeOTykQXMTffQ2sd7lMDEvdWssD0gzOz1tX+FWwVwg
0rCR3BfAqq5ClwRMyrBX53g5nIkL37f/6iHTxTzr35x2wZ/75SYiAri1Y+eVLjg+W7OGGvXQRFgJ
0MpiQH2f1OSdDEP7L/LOK7lyJM3SW5kNIA1wOBzA69WSWgVfYIwgCa2VA3uaVczG5kN0ibDu6R6r
1+4yK6ZVVjLy8hLX/RfnfOc578abMqc6IMsL0zhwrzziU+i2vK1zP11SYqxXQ1X7l8ZCz+p4ZDX9
+paGtU/Ru/cewCOU1xeauiZHbK6pzNeaWEhOqOKXmU736Brto2/EhCB1wTOEyXuQJAzEzoUzfg/S
eYjs9MExOBha/EWpGveJtNK7wpeUKBCW95XjJKvc5rINZBq9ZBItZzjteYzFU5RaD4lU1fp/gjJP
kKzwnyvzGIbjkOnK/7X+YJTwkf1J9Pk3Zd/y/X9X6Mm/TMtCiWfZtm2aSDX+qdCTf0mwFT7IH9uS
kufkHwo9+ZfH/wFMBdaIVLb9R54DiCDIL0ucA0eHbQrX/pcEemqB9vwJ9UHtp2yIQgIVIfsk59+h
W9KetW42N8OmLJArZZSAu2jqQPpkLFgRpxYHd3TkfXHXB2RO8bOaG0e4wXkMe1KxCJ8BOdNde0vB
ciZud+8HKSYte7oroPBz7RW4mLAYGoxpT3FSdNfyUZII/6qhay214XxSpDJt7bF4wkiVXAT1aok5
b5dYs9wp1SDaYSp67RwTEl3G8tO0qmvDB+kaVRbDlGYgo6AU+553cT84ZKbGggVFg5dcMhdeOV28
NyssZYpT4BDaPn3lFnBgesdaNb8rXP1h04zZyzTTZl37wDRzHydKn7veOYaT7T5UuXmbhQyTEVoW
t00Zgdpg+Zv6utlNbpG+eci4vFI63Ak1+96FcR8FYXcZhma84f19yBCwdHmDYKzXAglitSBPApv0
HVy29NrOinUu0RQDGBOZ9y8TQJPdlJFMyij2mnghvG9Knq0xlt+2lj4tTACzPVkkjZ59+f1FoTve
1JHLpowxysaxu7020ru6aV/TYtqy/+CmqvBMjtC+TPneQJ7EJOU/B7gHsGpgGsr1TZom37Y5nRtv
AkB8Z1a4bLLA+S2wMQl8dHz1pDswId74ZBO8wWOPHqfJTpMWcoWD6hcidfSb4rOf+SG1e2t3yMTq
KDmMs9i2GDMO9hSx9kAhvaOmFSyAJEHz6r51fpm5OMqcWxQ9/JtiezU3OlqjPST2DIk780mAySk6
+EVxooIVOPj84H/nJbniMQmATU5knTCTbV6JwxBaZ4jXPmmwDCCNFDBL0jwNpv9VeqTZe97X8A0p
nSgqv9k52j6qCjJeiTlgRsOySvP2J46XnSMJRfPdTclduco86wFwJJlZY1gvHTRJp3SdCNZtv7j3
Qw0BS79P6XPAnRdExlHrd7OPX3KWprXjifXcEitNl0Ay5rDJndF4Z4fy7btkOTlVYEEqUN19MCxj
lmC2QI6Y4aWO4iUJ0QwOWQA0WuDu3IEKsh5sRPP30rVea4HVQkvDv5NipUc9P5gIYmyyVk+BMz5N
eeY+ajzYW5F7CCVyBB+TwIOikrza+y4kZruV88sYPJvYktbKZmY92Zk6d5I7LAyjR1F1w2ebD3eI
eS9j9BBjZT+iUHXvMFdMt/PwEynwxjHi7KbCe0nZIIm+9cgWOaR0cHe/v1SUjDsIzWz+0ArGzMxv
ulYTjtT7w4FQkPIu86AbhzvfAFTlLTHQRk4E6H/vSwnyGhLt//xCWn9knx/tn9fQv33HP68gROCO
76AGNFF9L9y2v4vEnb982xJKuZ7ky2/9+N9E4g73jABqphSgN4pli4vhbypxbifob1xBFIhKerDn
/pUriNfyH64gRXYLWnWmmablmouE/A96WFiVU6uofcgFCbPbRrPmDRlHWF10aQg7PjoJYa4cbkyh
l7laDLj6xihYn1e+JtWFCdbaMOHEMas9kWL+aQiyszLDyflzJM7WFitOF0OjBGt6a9sSjhIdSO8Z
zdZDbgcnYjpGpejPadRBbA2zK2opPhF+XGw6ZrF3xuS8hGmwMpyZVbsn83Xd4wzMq6o8EHYIwdkW
9XITYApTdfMgmwDgStI5hwih5K1KsZC02bac0GI1+WdfIESobfmYuNj1S8P/6blGCmOh4NxjU7PA
Q5noOBZ9mKLGxGfLqyaewhhfI9vfNFlHBb6gsXvuD1jGzIEwdMNdhj1gISMfbHHI2/A7WzJX82Ye
oXEiV8cbvSJR83VKXgt/9h7DKnoL4+mlntSig+EfqwSOl7ZU10oZBiu1+VEQP7IhhRZ6Vdn/yFjY
7mOZMBrLomGVjOaJYuVITt9rEhavAe6qVYawCZa2vXIgzm3s3ihgejSw+gqSBsvM+MXSO9uXLTrr
0BjfJtoZWxX3bRe+dISBOs4iOfXijZv6hy4KITY0KGU8Ld7DSP4sYl/vxk5CXTp5onoNExaCwmD+
bM4sKuLuYnBr1GX/OUQuQ8KO/FwiMTY2UIUgelTGzUQwciJo0e05eAlnn7m/d0j8+kdMCyLLEkga
oXcaoYwNfsitEmYjtCQhhQ/p5rqFeNAaVPgeUj5vdrHYV9C8u+CM0+4QFuKbXfSbCJGLuvkPPVH9
6yanq0WYlY8l6Vgo0WI3RcRBmlKBamgJwuntpXPrKhLJOfURPDqoZUPGz9GtlP1Xr6LrgMfoUCXj
Ju8t0D6i/BEQMUvKm/hAq3HMQ/VFZ8XrKpidFY08uhP2WLzHZVj8ApjCoDiCHVgMmJPweb4P9vhU
aFxOfvlDzN5Gtr51U4f6UmOOrmHhH0u344Wzb2472Lx5120WpsxokfGSdsGXGRN/kybuZ1PWemWQ
Et1XzMV6s8Ou5Xm/nLAaTs6A+VER9WnTzW66Kj62vc6RwNCzRYzso+Q7IPFhZxq8PVn8g7vtYgBN
TUewPsLU10Qts17D3xk8pJbp0ferX5YprrpOPtmktRtp9ffVQ+sm6i4oySbuC7vYDvN918LR636E
U83gI0FPkjgtopXS0ldDlDcci+3F8OxtZ/FzeE0J0y3ghveN/icqKuKrnpkZ/uwLoz4UOn4QgEDw
tW7qavJvWkVThd2TMI9AbzqzH84RIdgghg4ZK6B1OZjZDvi2PNrzgJQ939njUO5DPwSDGYlpWyug
yTq61uTGFizXtjU26mayWzyg4uiVP6o6QBsYFXpb+Fl80kQrBzbr3Iaay+uwlqeRIhBSSLHs99Bv
0Wsj4idUR+VIav0qvboR819MgP1Ju/0v+MT+MezSu2xwYoLZcNsFeT4dkraFSrWMMmirCV7Pgi3B
gQhEirBiXjcCUsTocLWHBt1fX6V3Ms+gwLXpEwsHiHiEh4NNYXwALqs3TeauzD5SQp/WCdM7nboN
TSu/Q7pepKEEgplsEkwY80KGqIo6bBlYCoajI5cPsZUzCidKIvWNHdPsuzZkipoGGNqaH4OHvjOH
r7lpFH7BYQnOIdMFt47frvJUbUQUf7pV/bMT/i+mzefEBnhOxXbokGrt+/g77SHXkEfL21IzWdaw
E9BAMY/g5qngkwLYsOrifSgYrnrKjPlcmq8jacTr0KC6cZsQ5n7Q1zhe3pQYHWw6Du242dyE0NuJ
b5JbmEJ8+gAJkRZWEWmMlN5cxNlrHRbjxUgaLEJIeo02+CqwQq5aNV3YptQ7TsQbyZGlCRqIfZ53
2xUIZMhKT5XZARkomIhb7nP00anafwhEzDQ2cr9k1n2bdoh+wR32UWHDX8Y9vQOhh3iqMbt7NhLm
riGQqYUvcrayIGXX7gzHwXR2vpAfXmkGOzeWj37gsgkfLHhlOKrr0OT1thYA5fF1xDQcLfQ/F1XL
PlLOfZ0ZV1ycD8hmD67RA9Ma5Dv/qtsBTy/6WbNGGmz2sJ4jkqcS2V+ISPpRTGG91539nhZ5dGiz
OkI6a4U3c2CEN2yhjFOq6Q/y5HlUBL0X+IDPIcXosil0X7BzOaMTvUTDQzd3coOPV21whi277C9r
wNBrT/xtLdQmS9FUjC67+hTzRCKD0+8vZJ5kaxMizjYHTn+rEDAdWCGtTdG/pzJyb03DcGgSjTuP
o5Ekcn5JyZEAgHNEh9z7p7YacrCFJirvgdu6tT06sOxipeF9mCPvYuKv112GBQPUznpyLLlKtf0W
QY3F1gPgUQb2waWXXJkZhXaVDx0yO2FsI+AKqxEkhFdHP2JD/arHOtqWXX8tLT9auQsGFJwN6c2O
vQ9mMgyQqOGQc2bj2iGjdqdAXvm1shIx4ObZibPtMGnt076+M93RpAToz36MCLUNH6MZ4ZGUJglc
gAv2cAy2pdtgUKkLYqWHJ8+ekPRWCCJvJiMkhXY2PmpHB5zXun0pY/Ka8YGucxnuM0yvnhcgPWXh
AL7h6owd5tCcUXA8xXiPkCSE3awuAvltPfmM0ZnZFXOzqk3udRP36Uo6hEHaIc1XpvhZUViz0H1r
86B+clCXVI0R3BZi+q6Iq6vxMu8lgBart7N9G+DcLxL2qXWSH9giGLiB9VWrQW59waIMZfouixq2
KU6B4GByq03YuMNlqg2DcFrPuYOtfGeb1cGOg/w+LJGGKrtLT1pCUy+9st+KchBnbXCJS6JiZKGM
PdSP8gVNEXyK+RJkhXmPmX8/MmFBSJgZ23qet3bS+xdUCd/hOPzs5957y4D96S+dvuQZsvRl1v3f
u6/527Ds/2ODbT+Kj+brz+7mn9/3tw5H+czLWKr6Ni7TxVz1hw3W/gtmMm2ML2xPeAy4/jFkU3/Z
Uvkwi5ULc3sxyf7R4QiOHVyw9D2Ya32h/pUOx8L3+O9bHMGIT1jKczDBeu7yKv5scfKeLB0bgRzP
KUsuikKsHj7EO8L2BJU8ACuwte4YXYLBZ9SUAhDD6pF6P6gWC7+fSK+euVYU7c7klOwgy+fFS1iq
8a6dJghJ6VN2dYz5rogA1dpJuR8IknAsTihU3IbrnczZeM9CRFgIb3949UL9Z6hgWXonIZCOo3PK
fet2UuVLMDT7aSSAflGwGAy5Cf2ljZiG6ZHq0KmN77oDOsErhToSRMPWcJzL6KbupmgR1AzIFlAv
MtLHQrOePPChtcOLCluqEc7BJ7djN9FF8dkRZyREIZN+mDEV1XIaRe+G1WOWCDEaRC3513PZFoAU
ysuYB5+Tct4ThBQdxiPwQObWnYrgHOtoXucp0iRRDF8Ls2UT2VgSRDn/7KAXH1mzpgy4eCFxm/q7
ulQPkMkOsV/5t6GYdpO2Xw00cUsHFqxmpn04CbcCwNgFQeqpwkOx15n1yyhSUhNHnwQ6Gz8jkfb3
jkPsAh2B/zsjs4lOTIWeLYL2dnNOGV4PrJBHhVo7b8ePSXSA1Dq4/11bb6wKHABLgdskfPBn9St1
AA92QbFNooJWOOU1MwG6aQW+kLx5UVkeHrQRHQsfsoES9ibQcXmS8KF30+jf5yHBVFmNI8kfDCLo
R1zUqp2nnaTynyOo6G4HkSVJ2Pk4XXIQRLf4FdKNChFx29Rbr5nDE3XuWFXAI/MJVHbRHWrEQwvY
9BIGjYe/MbkOSY+uSiD9ABECDmkOTmKRAbO/5JnM0j0IIzIoEmuvcK6jqY3QRQo5riumVci5nacS
YMcm8JekEhlGt1MfWxeLFsYIvPe6Db17FaLSbKF42OYo98lMKwAAReyWAdOQ/4ydgkwtQmyl6Pe1
Z75PZdieecBXtmv9dNCSeMwPdmZMJpSnnlWbTmRLkCPi9NFn8B6CaIIj3+99o552i9FalHAypS8/
yliaayenbnWWnKk2Cl8LJ8Z/RWwxQhfANaZJBEuAZC8ggoe5HCmbVWgdhdJ0PlXfsdZr2q3Tmzhr
pZ72Mqcnx0JFEAql+YAALCIuDUoj7tFZLF6tJgS+s3jTM2M8GYYZwGIilMRFDxqh7GDtNukDNXu2
QeYKSHTijtF8vKa27qlw+fvavBuke4sNiHpgLs1DLNGiks+M6PipzfnYTaSzIDD4Kin4seoM3Rnh
0CcAUmrL2jvWUDhWsegItpHmF4DkfDUgeID6cuIYqqG8JJ9K+Yew7IYlY+hD8l/CB69275QLNOhL
uOUP1zMH9BKgBb2suG/s+srUw3eRVfsEluY+qg0vXV7dzH63Xaw0VvBJ4EG88RcPDtjPgKV3mdDD
1hrJ6FR9R2kVnHSWf4q8O7RLC64Ei8fALe9DjlQ61OwutPzmhPLjIQjyxxbQxlZNBLDp7G6cmYXA
m8PjvFQV4+Qgjcex0YnqaPZqDzJAr4aocpGUw3NOxwzf1WjX+7D/KaUiXT6rMKGyzyYYsHtsc2L3
ZkKDwN9V+Z629R1niP0gB/Fd4KJSdOWQuMsJM5CajpOwD07ZT6AIqhd2KDd+5L2xfPtJBuRdTxAI
itZRbiyPakrlHifs7N+PNoaOiCFX4E7DqRlQx03do9JAN6w3K439Te53EGwiJMadCYmjIGQwskqE
DQP6MSbUAIrq5qehwBybFWtKwph2YTBfLBsxD4TNbleTIo8iw7mfiSzYz7lJHByfMBV49TkkzfAF
PeUXmke9nivKzKqMXOqyykXTV4dHq9Wo8mtofrPkXR0X2TM8LDpUrE31AF2J9XrYaXU7xsDbEVRP
Bwdg67HS0SNlX7VzFhfqmMbetZhxR6SsVMN5OoSMoyC4OP0pSTp5ob0izLkkTytm/QzV+4I7PNv5
hCkjiuHllvUFVgl/QAE0a0DzxHAQ2Fe9CA7whvhG0ZwTF6p5mI7fTuKtAMr6t3Br8AD7OD66JiWO
QCXRg5uidmGHN56rYPDOxsj5OaTmQcxz8l51W8mO6QcwGGNXuAwWI4zO5YxXToZDvwsz72kcxvkk
vVwe1AQDKWzWfh8bt4VEWT7Yxm3WE0kWaIrkoBXZs8XRgxwPC7x49d3uTavuuw2ABDO/KjZZWPhY
eQEgsSZiwKLsD0IS0nU0UJpi2PEAr5vzwewAPKmk/GBBg1tM60vr48RhbGvSeNk3uZWZh7yykJ4z
Ysjywt3MQ3DM815ws0bZKhhFtTVT2uBIF+9R4pK9JuEMBqnJfiV91s7wzgbsFxIg+lha3iF7sXhO
giRMONCNaTuOpH1C/jrblWJ5wcpk0Mup5RRHr20Y4bg029X4kkwAZkLu59oAfF5ZkHpK/wKsOT4M
yXDr2U3Bnn3jpJVzqJU9bksPPxaEMUzF7YuskhP6wttK2/UhNApAll1vozl10SspMu+m+UWk4oef
OM9D8+S10bvs7Ss32CmOjDNSMvRkNPNb1HzPaTH+Mtr0xEwYIeT85qCbOnbNIzOAN3DuH7oY2bqn
auuB6cYG4+zSmg7eMpIXeo6QfX/hrCyByK2PwwdFB89TgjJJmQ/j3PNTNmKfDjBy69hca1n+LJzw
qV8GiiTzHHO6HbCZO8Kd240dS9SkRMBdBJTFGBULA7qBRl+290jhaGr0ORM95EZB549cKoWes5ZO
abC1bxbm68gox0Q3vkhAbZyUNfmQLY7CvbUkxuJAOAXV02Cg+x6deOKWdm6QXu60S/cpDcYHLTlJ
K0XiGkqMp2YAThZKBLlVlhLbBiQc0qxiebW2RxKFogKsqBd9+EmSHjULK856gSPMKzcV7plV06lj
5ZCFFNjtTRIOIK8hxWZlQ6c6i5tMY1eo8KxWISSnIWb4HoIAZ9wWb70QcR1EiZAoJBS3e8fhRuP3
yyX8HrVr/OMWJWEJt5/xA5N0SA+k89qzwH7c441N1KIdDOtP3qF788h8AXdFxc0YCVz0Y7dzWD57
iKlsMAEr1TvLAw3oIPOoQdDiJDR6ehOHIDesIEMsLh5IiH3VfeetxlbbTMDyR93dEDRAhFnjfmmw
B+tw77U8jSro7VUFjp01WaxJNWSRqqCNHBo3XoQXKcbOEif2GMu7YSThEWZ/s878ukTEqOGJt8PK
yKwvbbb5Ho7wviiW47ngHYesdMxqTAgDdAOK2Jp/sKT4bHHtJGprxtLflC1iLJ8KBy0w8fXuWQhx
AVlzRkfzVAbZbku9UbMAaQ1OXsI2OyUPPpZRBzdNG7N2NIjrsycuZVn7/HjzJup4EtK6eEk7lsCx
3Z+jggV3TyJfWWR65eqM1TAv3S1x2g1oYBlhJIJT+I25waWGz+axP0elPD6PyUyxn0N2sQxO5yDd
1C71bLhkMCJ9SifuKje4mGm1ySf88FNsPDV9+JGG2MWtOceVf+92hAilbBVXgV7Wm3ikLdzwKwM1
kZMj6SJBxFhZIfMfLdVDOlFcL8OIMYFcJzoPDrX+1WC4hJPPWCK1urNoulevrtvfv815SfNC3M7y
bETMC2YTnQFyQiw7VdbdMeGwNrlkupJxakGMXrmgBE5dHd8Unj6WM4lIRg35geHzvanvMhtVIiit
x9ilXyN/2EuSO4e4EZxXjPqDPtrm2A1XEMh5dEPGaKx3ibi8pe6C89sTc6PB/hnj2etcwoaa5jo7
Lldtl3UXm49FuIDPumJvSe9XmoR7ZRu7atFB+F6td27+mA/9Gb0keYLAi7IRWVZxi9X0MpH6huBZ
v4kUtGZUUuuW4FCYW+emeQggaVN55fdqpEoV8xPlNc+oH9xKQxx7Q04bp8GgvAiQpsw9TwlCeKOt
thpB7hraG+GGth3DKhyivWVYxUoZ4r6dSOCNvRB1rjkhHjVxmrmwO8+Vf1Pn5JQgW+gOA9aMtbB4
QwIDHAB+ivDAY0jn4MJnKbjYNOwb6CGz3JLGjTfcI3sSRAqq7qTD5aeg9XJ9sYQJMJigVKRHH4m0
iAVJLzyXtWx3TZ9utdv4J/gHb2M71HunzS8eqbukwEwPcszUunccxJ7UdQcnKv0Nf06cMQabcy4u
jxUO61Q6Yy+278eekMHM7fe24UzbyEUT0LdddmEGVx0YUXjrXFSHPMrtLc2NvS7sD0Vg81YHoEbi
+m3sivQE/2Mzkfe2JoBAROwMhT0Cxiu/RveGh5q9xFCezUgeMXr9cqEPwkNhxZazzatQeq28qMQ6
35H+jbaEC3YwEUt421CcTV3Tc8fFJ1ij6tx69NzRMB+I5yVDpunOoYHKAglbuJvYRKR1Rqv5rnV4
rWYXv3FiqKPn5faGWVi0pekm81U2hJ4knsW4gS9VN7n7SY+3ILH6i9uL7xLmpunW2f3oVeJo2pp/
0Vzd2HWPkx3SQi8L0gea29KajMfQrNROtNA/bSJLyqKo75Og6x4YvfNOz9NF0TjlbnyxEZKDnTfQ
9tRsrqox2DDBD2GgT2/12Kh3mBPrCQSyKdUjB33+1BPXUPbiOLjzGyjE7kSVc4FPIJ/S4EkVQfwO
b7pfIhOjsbB+4OEs+Y2IQ6W0fNCmbrZx1Ts7nG0GOXxJsc9EzdA7qiCVgsZ5tsbeOmqFeLRa/mdZ
pgTO9MTylAQg1+kEs6+yMUlbMxsrcMEvhPNspC3Io4wpG91aFuvYKC4Mw236PCIWaLjCMHkpPVp0
r5/TrZdwcjXlWViE0xI+Gh9ZY3CPD0JtMUGdilE6e90iVh0RxGxmITRK1grvhxwkid5oX+OqPNVN
9iOqcNsbwmOZ6bFEhqREtHQOgjBzOLjTz3Js0sfCkHKPQyBDiOVtGpEnOJnpymjnJu6hisPParOX
HlgZIMbyLTJdG6FSeULmrzaVtaS8oVm/Q77NPoutCp91EE7MLPamQQaIaMbPwZ52cSOOBJAixY0T
witqR+B8HtWrkzifYbRN3U6/sZsmajMn2EKZ5c7Cd3Rr9MabWIqmWHNRm9zDp7kCrTrMDmimadnX
du28tvs5ufP49d/RPTzz+H4iqHpT5o2VG5hnGH1gaUyfyX/Ms3rr5j4R9S7meN38SgqgUlg21lnn
fxY2qjNGUOk2zkcAA/LFi4PuFo7wGl/IyZ398VLY9ELAdwvK+jsCrU+layLirultUlF8U+l2B9NQ
Z1CeyK7Y7Cek+yGy80yAbtGXF206x4+uE11bVpsYbBa/ZPmjHUiy9CoIzpMTX626+pbePX0sQjet
e9aaLuHtDTmybRUEHFRkoFUWERcmZOoSrEulDeigjD825sDx4Beo3XKGeSFGFCNMw3OZWay4yZ5C
Uh3F6EcZnpH3ua3R6bLNws6FeCDOMJIkQ7PBTuUS1RXvrY7pVNK3J03S+M7KWVJ3ovyYApt2o2hJ
x4ijS9ZP0Sns+ys4QvrDojTw2DnR9fcXbGzPzLw1G1GWhPnoPWpdfAYdtHm2CuOB3+LbbCP8oz3s
VxF+821Dsbtx8azDfF12diUhR0M4+sRQMJHsYjxEwsONWBvzKz9Ndyq71OBKtzSXpWguhaxgHBCh
fCJHTrsEzQ0S8n6e7kgZM5BiJaBUWuYpLfUjLJymw2fuVf65TDkDbCyCLhVpo+F4qmcTPl6NvYG7
4CWjcVHcJ9AsE3P0DlgFdza6bm8q+AOoa5R7U/jOsY29z8m2TxykXxIvCBF6T8DM2VmJi4R5sSXX
+93kUjaL7i0tfTpnc3ieQjIweubiLF5XcHUNlwDkSK67hZ7m+sl25qesyROyvIZupFWv9YcExtIW
8aHgF0oQyZduyBPnpV1Ng1yJMY4OGSR0A6eQFfA4AFyDX6c246HL+QOrmHEtnajvRtdoSI74G/lW
p0qWcwkoCdDTHHHQapwITzGC/JcXtNOmZGmSW/VysW//R2wyxH+l0rrvuWz/z/8u/x+bDL7v71ot
5y+JrpedE5IoIJ0KJfE/tVqeNE0fDqRpLlu+P+XCri3dJSCU9NBFTMx64R9aLcsmEQyoJ/YMC5Wv
9S9tMpz/sMhgm+KayrIwrHg4hsgh/XORYQ6t3WcBjLvEuB1QfY6WaSJ/bNRjWVTPUC6Ks1Zuu5mi
qNsgSkSDH3XBG2ilLvRACwt/vjTQ0Lb8mP5JUMufKmGTjo6Ieq0VsEAjskiq94MPOj7nSNddwNqT
07YdQFAnqE7H1EN06KI8bAv84Nzwjw3NMKna7fRkWHN5k/b2k0OO8cjI5C6PDf+I0IU2VSJmoJVy
r6UMAVy1SxqVDSJkVAaDYBOjfMNCeD9oBplkEJo34bA0LFYYHfvnaLLYD6qwvRfqVXotvuCa6RJw
u8+U4JIVAqZrXXpX40Xl3Ts+VnmpnPbkS7PfUpCSu+yPzEdR07biOe89zmpkb+dQlNY+M+rbvJvE
qZgrcWKEG23I0dnVJiOzbH5Q0j3PtD9T4rcrtUgrYnb8UCsh/2p0xiuL7RKWPBO4aov0lxmct4vc
IUJmgIO2xEa4It6qvRlbi7faBkkWFG/VAJMeAbbcNZHhQx7EHwIE6Tz7gq4jD4br7y9xPIWbTFp7
jB6zo0aaEb7QGx9mKZKToSi9C9I6V1M2PboTGXTl5G9a1lsn+i99DnvrExUJ8lS1MKOqDMub9TgE
FUMW14lO9hCbDzlZWY60DxZatEMw0VsOCitxHs88FS7wHCUC9xTV7JFqnvNV09CGlapc+4msHoay
fh/KhDwu10n2tg6hGOlquIS9uP990wDC3vCC3jVT6D0iCmoUKwyPfu0wv6M8/u99eqH7RxXKJ/2/
kpj2vz7+PLn+8T3/PLiWbGJ0oWxLHWwOfxxc7l88MfxH4HVQDn/5xwrW/ost68IbhvyKPNixWdz+
7eAy/2L7yuHBWQc5ymdz+y8dXFCP//0K1nKQllo+RjtXsPFd0nX/UJmKpBGwHMd2Y1ag1mfyxsKo
+kLD/+DZZbmL9Lm1ueeKrmMaZw8toYnEY0TifarZDkEGPjkhYo5wOCqbfWqTl9kqMqA5pmzIcrwO
MPcWeRJCqvA6dfMEGRj4gr9gGNCaFnsDPgJjtVv7N6qBThZwYnkXLBiH4TWB6ZAvcAfwYg02IYAP
UAyqrQEDolhgEBVUiH7BQ0RwIoIFGJFAjkir52gBScgFKdEscInfFOAG3kSKhf5s2YE6DWXwIlsM
C9irixsDQ+Wm8q2f2h3mvZ7ahEF1XW9z+pYe1jBBYpV+IQ3jddAt4iByW0zSn64jKXj7cGox4GZo
8U0m//vJqFmAxbK69dGmJq4iy4dArpWsquY8S136a7Mh1nxCtk6cVrdyxuw5rDzvrSv9U+Jm46sT
9iB4OmEdmXt/QIKJqbY4CbBvH6u0UQ9tXTPIl8+xaatN6jTJobJl85IXE6hmfLwVzyKym5yv8KW8
m4FTc09WREOOUPptur9/BzBUGCIWKHeoKDMJSIw0pPK5E25ymwbjg4/YfZ1NWf2Y6idQCdkPw3LJ
YKooOGN8DLXwy9sMiSCUjpnfhTvddso5aCvZBlFv3vpR3N75Vl8cRgv0n+HdDpDX79ygJ7O3wlVq
TT4EG4PEJcdtn3ybKW5oFgiQXX2bZdOMo6Vt1qjIDNQ0w2PFWf6zJkYaHSpRBPjhgKZRQBI108Ou
TO6hlvJAziSTMIl/gu+izirpPmMyfAjMlURLVkZwY41xue0t0i/57KboDcP+Lh+agSSWjxkB8Q7S
o9iXsekcCdokZ8M1MEFmrYHprhsoPpGBP0Zj+dZWUXll7f7T1KTBNfmUX3Inbc+6+IhND/twCXF2
lJ33KBvbJ/vTBJ9KE9NGbs1yboRXl/u62oUJgSD5YJ1Cnykuiyj2Hd3JA2H0DE+vfY4/qNBXw+wV
L5Uxz1fB7gWMXu0+6x7FJfUCd0EieH3tPJ9HUF47U2fTHe3bm51NJx6dbNcG6FEFDDaCLkHnLeS1
nHfBfy1EM+363DO2jdWj325NZox1uxGE/0DN85x9ZFmX2OswE0/dIRfBA3b/Z6u0STLW+SbU3avh
L0gFOZlrYA05g2hETSNo51Trrfi/3J1JjuRImqWv0qg9E5xF2KiqhZI6mpqZmtrkbhvCRs6TcOa1
+gh9sfoYgURmRgMF9LY2jgiPMHcdSKHI+9/73phdaqMKD57JjINZQMKQzAhvYJF9tGDD3Cg9Gl72
KR0+CjvGqwWN/RPCFMaI2pa/czTnxnxQIb0NEzQzZTnVgzv028oq1ImRZL/xYFTHgrokTYfAEIdA
kmr+x8pargi1gTFLNxhmlJUyoqxseuJM6NynKUo5nggvEJrq+b81YqoUneEJs45cmM1BFU7gdoZ5
Mkzx0V6NHG4Zi8iHPUNvgPjASYGjts/nJLcQCM4s9skGcmdyr9lLci8c8tN2d57IKPqD7KJ3N2ve
mtFhOqqV+YHSyKe+1E2mBT3CAweZk6fkXSPN6QH3zht7lf7W8NJ2O9Q5rSauTa9dC+CqH/tgsFrw
UJDbp06z7kodk6C2oJ7XS9wfigoJXs+y+EaOCJOlViZH0S4vEmD4QzcYO1Wu/Qle/4XuDPetVdXO
LZwGGmVqgtkyuu5G9s2dRJDA74vHF48o8PQSylcJ50BjemR0yTVdkmAZRY+LIfwl0N9YyoKqQrID
Z723uihoSZenIX5tp7oraVWKl/ixaKZ+1w/NxeyL39Vvq5dfVn5NK/Te2fCeGZXSkSaf3ZxZglxH
PMm7UuNPhh4wrmAprPIgQG4yV31ULG09W1EQC8ZhMCF36ksQSbx5jvdsK/OwtOMbPb8PXvPtNe5V
xtF+acqPomkuzsLF69JXUbFx96CSeHbzROIOJXFwfo25YLNIDxVpg32svF9YqQ7Not/EIrxjA3Ze
JCPxGM/joLtB5BXXbu2FGp1fy9I+MLF9IIDK+pSXsCVpBKnkcgh/MdP/rZzUT8bkA0ygUeyVrgHy
0E5ELUBATuUTp2Js/sVE5ZbY6zqAeWXoDxO+eJpEmYYN66VODVMfW19tMQeGjv939CiUZ248rn2A
4/Laah5dgJ28tQniMzY3f3neTGyJvvLSOOdluZtwyXddxVvDsBubmA5L1/1eH37ueAQX/MtrsmWX
wvaOGcXHUfGK5vsE1uqG53mSj7/rsLhPkKqDsfKo14NRNcahr2yhfslfUC+YVRqp+nDqOxcnCt9S
oaEBMVufZiPZiYXJ7ojcRRgey9I4y7eemTfzsiS9i7ArnaKiOuLJQe+3wZoyEon3EiUuaujeW4yX
mCnrlAExdHJEEqYoFpxuYFhYblNahzNZUP9Ne6K+eOHdUPd7eonivdC6eZt16hZKC9SQfuE6Bs+9
bZAQ+PaTxADFZvpMUnNY0IC1KQ6Ok2fozYGWMMQWVqohRwugPg06YF0bGzPq7GNfqI8GqWLTUcwI
L6ch80JVoD+MKzi/FFeJS2SVoqYth73YH3Hoe7rTbltjEHTOgo1xmvAss9a5dWPaBOnxlQ0nl4aO
Sy3EvbtM43bg7NIqj6rwFfQkTeLj1Dk7+XBPlfY3q1y4JxbDwacv32Sn//R5fDd1yQ/828fRNV5Y
9QBRVYz8hKX8gegTf3Xac8Kcn1Jw+r7w7K9YAprLDUBbJAm7FCUL3hAIdNv2qJPISCpow17O6EZA
nnzJjRPMjh3yaOm+pxaW79JZV3BkgooKiJ5oTxSKsiv0zCE7idQLLK/+wPW0Ja/z7BXDFu/BRx/1
MIdkUC5vkLZGnLAiO8Fc22lA5Uy8ckbDITVmRGgA45qF/dzMmkFpEiq9yiRVGT7uBeYAETH/Jhl5
oqgEvTM3/BApgEEyM9WmPhvA/5oUpe0pUQOAkH454sICljUEeI+Qmlt48jBsNu7ogyuHx8kVoOnD
TcMxrneB+hgDen+tSTYUNSw8qtZg3pQbZvzhpba7F5sRFJYuApK1/rjkwl5BqTWzJK08OKBVuu43
OKH5QvTkzSLiiZkHHzNzeeI5QGEbOQJfpbvTRfo1syPlS1i6DEWL9/LUJN1bYi4NqqcNb6VhPvc6
uvaPtaQ1hVF2GkxOehoMZFylcPOUEaPmacRAP4Y0mJbndmq3EPyvhQNAfxgJGxYD8xrKaHhMvIgo
e4LihRWYcX8o52tKTKvXAD97ZcSEWFkXRR2aYbKu1XgQ2p6VgcFXARgNSF0W4Q1T+z9+156alzE1
rnVGtCHUr65ZnckPvKVZ+zbafPJaxGcnecOpChX2zfox02hp6Hv+m/jRUvs1Meyttfo2s9q9MQZq
BAr+JlJSR3cR6IkuFyXMZu4PinpLFV0b51atN2wS61gDQto0J/zcTALQp4Fgs5DXL1lFETydYFvC
mJ4/2wYLBcaNLXvcjk0PA4z1Cwc4UdCH8AtIt9q2lYt9yZ3g0BULdXxrC6TM33V2jmad+6uYsShw
XXjbIhltM5m/1ibkiIKXxT6BC5Cn5MpRfgtleV+DiPIXZ77msfs16sxYzPoZbsd9pePrFMt97Kq3
Ktevk8FBxqYnvHqz7SU75KxsURNdaLO+lhPhYQBM0LRr6wULkUfh1LrVcb5c6JzU1471y9DOVHhU
9lc0tjsTD8gi+CSkzuvIzC/4MqBoeHVREVZ+zNRGXzNJQDnvPYePwFy/5HUzTL+yvKOBjem11TcE
fG8557xEAlE21fA3UCaP0OIg1vbmOaGNO7WNb6EeOQh8Jdm8NczqKzP4ViuvP9dxsQeC8xZN3GKj
p14mC4sK6GfSrwzVKHXaDGYOgVn/HPL5ur5XgBWtP0fHiibZdFzjr9hNY4kbZzYJ1JhUQq1fJX18
GIqMmwjcXEpd4mBwylqM4U6ZVexbLM3+H9ftBIbHYQibcM0LnhhzCvJEp6FuKIraZ+0eXInFJaLQ
hNdMnu9C78rWWI88Kof8l3UJQcyVsMxoc9iMzlg/FJzhT3z/v6uZTN3kzGEgNRneW1m9+AoHzr7H
mhhwkPb2ELDDpylZaB+vmq/I48GSLLifGWJpPnT2+ZjPGY96Eze+IUOKtLysfNQagnBdfilJAlzq
9ZeWO2ub94DLQpvNa1u35sVgjJ+XEaaEcuJkGnfA0uUQMxAemwchaQoYSgaj5TCPJwyOT14u4vM/
fgkxJP35r4iNnLcY01Q1RbWwhohUsJnMd1ZBEjJL4nhPkgvoSd8ztYXvRdtVl97mTnixnCjD42Yz
jGiTRz1Sb6ESzT5NZXqVo32G6nCCNt0cOd34JLanQznIS9Z4xrbWZ+hcs/6gD4WHH7M99Zo4r245
qWGSHKa3KZ2QFiXeSBD2+S55RBBtyD7YdyCCN8YknhvTOM90e7Go3qQ65F/DPjUcVLSV5TJLzhZN
1cutxic1NPEaxini3TxQjG6Ci09D+zudXLBydfWQRBz9zd5UB2PB/bKU7SUeoLW0wJHZ5Fcn+OY7
zfs1qTTxlahfF2neAu1lEQO0p2YeqYrI1rvjAB3LFuExCwnfudMwhJmYfYzshBbAYqNNsHhrfjuD
9DgYcBBNti4mLrdBFfax9qITfjQCTz0ZTZHMx7LW9rGIJaoMfmPdEgdncu/yfvKLsolPMWpfV5cY
SBtSSUpp3jVWtsPazS40StWWBeOziMp8Y6YN/c0z/BOnM88I73u7BaZmjNF+aOUn0s2dcEJJVfx0
q7U2mJTe1ILOa9Nt6nUTvRGRHdiOzf4TD+B9TnOpj2di3jTstXxTX5pnF3rAOUzh1dOzsKVtDVbj
jN+jmdgxe1VdXl3jKa+zm3Quplc239nW6DzvXGsniJnGXV+50JPgz/lpizmVbjnv2KPQRhJf8zCt
a0RcPkcJs3I3uyHpAujLKccjnRHOvsnr+JrWuHn0QXSfuS+Hb6nymK1aZwQcEWnf1rzowVpsRJgq
facDw952hI1z1rQw3E39+IN5SENvfyX9R0+vlV7TzroteZDdrNzsm3aeoiCV8+Tn1hyxeRv0TVU6
Bafy+CerE+8U5c1tbw23hlW81Mlo3DsDXmdVlnfkgfo9GIsqoFCuzVoSjnUR0IPCU7pwhoco9QSJ
Q8oaRo4BEJGhA1kRmx39Ma+9K34ZnOrSeKIbwe9m92R01o2usu3AgS3WO+O4eB2yS8gmVsSUDmnD
pR5unSSSfoexDn70fHJlPfpTbz32GoU0Q0hT5mw9gxlrfMuApWevvbHF4hypCIwbJmUDdo1dNNy4
egF6q6tW+DY+3aSztG1hwhLSDTIaVd8HCxVbXlURYqR9FT2nFbuJubyfQ2uwZhxK5IMxEFK+h1B1
kBoAxoQ8RdAo7diIQSJFllyaifPNce0FXKGFDxebh7yofJKHrnl36UDBVts8WzoY+o47WKLiY7YA
RGQUwIsExYGUY6I1Rf5QmUG3UqFiNhMigfCI5/tg9cZpELjorG7StwbGpDKjpABQCg49ReuO42Ce
Z6w42kCcE/HkTfFX17GYGrN+P09XtFKBZZ8G7bzr2c5En0m6Wp1m99hUjkaSuKebYw2NYGbYlBFt
BVbP+2Io8DunrNmjBhIPDkQYAxxgSLNahuwY2cPe4UVuiFAccjf8Hy7G/xlussV/q8Z/t+/qn9X4
f/zQ3+V482+4dU3d0KHLY3yRqN1/nyNCJGJUaDMmsYT7L3NEQ+enLKAP/BCRKcP7B/NBUDQIs5Wf
gwdBZ6Dn/f/J8f8P9EEI0nCksjzdA/ngeswL/lmOZ1oDJVK6ViBzAk2UaD7T8ycucRXjhIfiNoTq
yZnUby6zryWePlK1HOsp86lmczBuzrTRoRE5bCXhBR/zyTrNfRYdG165jyelDzpBspiVmUYzuT5T
2slGyZLnsr0VHJk3VQ8ZpkrMm6rXLC7xmdr1WCCe4psaek9n19ZCPijt4wccntfWNed9m+CzlfkG
D/xb2zCPLMkksCVxOStkCyH4oXO2OaF2hAiiwkMbs42O5LauhssiEC7MnLGb9TBZIWlmFIg6ucqJ
u0Bfh5ug3V+0FofBSMnNXC+PEdLiJk7c5MWKW8YFkkc7LyN66PPu1UzmPf1s2mc2hswflHzVjJBS
P7TPAsnsw1ycaw/rGDtBTb8BlQF+3+oXmbvLnWcNy13XkeCUorgxaYG4pZsVFIEbYZ+FmPFEi/Jt
5iQlTDLrJXX14TiqSdwOY3IiPwC7tTXlDQeDtiaS5Fbpc+GF2o0Zxj+FCdFvboHrKFnd1S0k3Xaa
OePuJgfzChu8YmOZGXALKmQf+lHXAiqsaoAdiiC9C8kg6xamxgO5VK04j/piASSGi6QwaZiQJkQW
IwwS1XroXe/eTPT8XOfPnov9qMN2YhkTrVXrLyqHLOzMOOqajnKPdDS3IVmAOI+L99gLudb6/mkq
w5/cmB3fC/FbUWvh7UZn8uc0n+6zSSIQ1NF3plnhucw5rpuT4QDIQueryfrtFD0NGwcfMTu4qdob
DS/A8xRkHmlCwdPvs7mb3p0UwSo102sWKfVH2qXAZ33nRIMGHjps/DjvC6qgl9PYz3Stcvm3GYNb
RA8Qt038NIdk9MoU7vIChpUat1D59LTwbUoXoayV5XuTO2d73QgSTX2OzeJqrjNzK3yv8haDmOWB
AkzV3aTa5mBVIbDAHjExHNIPLIeAm76kvehneKgAjYj+AKg0sOtCvOA+CYORmIlTT1QO05DponlA
+62mZxL+AVQBb5iTh7Y1ie2LqDt43gePs35fRcvTuLL7spqTv6yke7teVlqavPeYSK5dVt725sIu
gqFZSGb3CHwUgIXbv1I3/QvtjkMbe5M6VjiK8h8iiHT5pgmb3o55M1TOVIluJyckCmplAktjtN8t
NZmpSuejov1taRYWBmJc2E5xkTFW15IBH26F6F+3dyxQlj9BW9qiZva59SxT8Qc03Lrl4HWKc3vc
mbrwMYvzMEVIvpnAZYZz9BrhHc5w8qHDN0FWGaQMBzLejrdQBs9riyNnbxV99MBi+mPiEM8rvdur
fN2U6v1Jz9PkPHRwAfKhvWfAbe7F2OxGabZnIqk36Fclxzj9hWfxXd8ZcEPMiO74hTurPUJY+CgV
xk96gPzY6CF8kpAZBiD95Jv7oXrqM2IghazREtZYNQl6AIeCs1yVX8wFl1NVjMqfEuugx3EfmB7B
g9lmkIlkFe/0aAdEhDPVZbEZ/GvZm3A0STyhafdT6TxreY+TIWkIoHr2rzbKcNmX9iuUFctha1Wm
eUAOKceJvu/XS2TI6CA23fHGyn6brHBB7SzYhiKX9IFr5EfbtAOTkD3c62/grn2gQvCzon/QOvVs
ec5jY+btsU/kiz6WMlh0HPuZnZyXusNpaFCL0NiduxXl+Fxb3h30BcuPqtoMRkWRdm5rAgmJ7uIh
7j0OoRvbw6E8mDxpKJf/HoxkZRzUhzlBm8MaYeXDyWxuCs9NT4U9npPOKfct4i0cDe5R0rs1MDAv
THfmAgSnRNYJS633+VraW6TGUyKP3mIXZyVxfChOuQexHCneLAJUf4ObPARkrVMsmrAiDRXnbTqf
ueJrwiscJmxtk1DfBBECVwQfEvdqpt0WExpjosqgbOqY/EDy1tLGoPXEZDo7PuW2IiOfY7WA5r9o
yw6LCfvYmQckXj2mi3RzphyN5HRqMJiSjAB0nTZsTbNEYxMIcx9fBx7RuaDGgNRTGbNoYTaOUoRd
BkWbZuZM2nBKzYyDcnH7xcTRwkQcZFa/KKE/t/XI3JFD90PGTa3s5M2DWXfbNpm4z11gY8Qzd4sI
ecHgjAIUfIsAPbhQSFSIdJ2uCCxF9W41OpEE6wW7em3w/+CSkDrdu6X0XgVvcDs5MGr6EVGrGhua
rWZvYhWEfjF9NNiaOWdG+0Z9ud6EmrhLXfHpKM+5HTxUwQkxEA2JnFwRUgMRPcUlx5exeMs6Jg9h
lvsallNftt6FYdJDPDFQjKp9Mxvo4V2C4XyO2ViAbDA4X2dVFKOsjVdViBfVTDLgNPXoFmxWrPwm
9dJPXftuY1RjngFdgD6Jn7YAH5SaenZTWm+u1OttqpibtU5KBGaQzS5zuK6qFdqntRfiw9l+cfOH
ts+DBTfRSUQ17QTdNw+M8KY3FrxFVnlKneatqLkabMuh0ISwiEcmhQfERKmbnd7HuRkFcJiL/VLj
mO6mbvb1JlHQyIfs1enYttu8RVc1466oteE0sjokw4x7n0HfKudgbh5EfpUqAA3SBaXKcNJOUXi/
jJ67KZPmaXYnqMzhyGTaGWH87qzFna6TLNkCIfNwnfOwmH/TxQBhV0gPuyrEYmHq1Hu41taGkEXE
SkfY4vScwvKpoX7QNYcBkuSVD551ArNNFVdn/dKN7LOV9a1tqmcTBxB2RHo3YGMDouvtAN8p7W+e
WBOeiLyS+DAjUXJE5XC2zP51QAMKhgJzJzDGEpZtdGvIrtxxPrkNCf80MY8QTyfCFCr1IfC6QU9m
bJhC9ACrxIMb0LFfuN6JBNywb3nOdBHubnpvnprKgLbSaz8V2EB3sVxUg0luBzO5SckbkpAneZjb
N5Nev1PP9RmaxUD6hCuZEzGukBYomJ0HOl0UO1HTKxLjv9+opfiVDtSN6I6iK3sc6c3Q+3tiBJ0/
x+o3U9X9iI7Mkl9G+46A1tDVz2msey+lkI9zvsu61v2UJQ3L4jPqrO84MtRe1fYhHtpbai2YaLbV
mygdIpJFS8QYNdPnK2XiD8jd9YrnZFgIDTJH95XR0DgwHRejuVelph3z9NusTeHzdmOCEfNzNGMo
TbqTpq/dV1b5KT0AISPpSH2c9rbGy2VMoCyWH9NqLIosmofMbk66Gb3DAv9Ix1kn3ZHsVJJ8jgqv
W6Uc61CVSQZfkpjNZB9yDz9HCQYTh7lB3WN9TCZqAWBEapsipMantsXFmxKesx47tbFOhkPv3sNN
RsmjAcC0FO8539VrOcGg8xdC5Iq4SJAW9WRnp1DBhxnT/Qht6eyEL+B9XrVUfwgb/r5Fc72bnv4o
0hfOW83cqqnW3isOEhTA6BCm6TUejYWzLQbucta3sdUEZRxpG90e+KcputYNXnOaJn250Eo11Dsr
t709YcJL1sY3VlmVaLKopin56H41UxRkQZvYYUox1jKYviVO//2iWRfMTwREhzP7EAqHUAeqIqzv
B6qCLfKnd1pstUxOKRYRj5NGTVGWvqZ1g92eD8agMDykTJZ+zEMtMufgkIPy0dQpiWz8mvQ8RHMy
BlNH7a87KXoYCooXcmoMAa5j9nxEDaX/gH2MImWPuYGSz9rGhoEkY3E/kZon6Nc0fCg2pLltmcZU
gJB2G2PSaXYlaHAgSazRZ1Ub9XTSskMmCrYF9dz5rWBQa/f3TkdvQIIR3q+9gKQPmajYeckb9qSY
qLdV3BPPNbQxQD0Gmy+zLNDNnPWG9sAZP0U95fbFGGr1sIA/UF4LRktJRZJpWbMwc32M3TY8Ubak
HTIaA9g2d1VA1zw5+bFrPjLxRjjvJddKtuUgxInEtdTMz9QupwTlX9u6LzhotkFJc2e5RA4uWU8d
tFyrsF6X2TZs28d54c6aKrwchV5/K51jY06BxRKO1JjoNQt/Su+Gx8mToN1T3BLQHXtMLDHTkhDD
plroawWkamSv3Jh9VDygbbVJXK7z3XPuTtpGK0rAbU8o5QCJDP1urFL0vOVZHyn27tbQiBM1VDx4
Z0IH9L+TcG1p7tjYvQO7nC8V9NWmM+OXJo+2wit/jbrOt1wyQfOU+JB69hBF7o70E9dZymO3uxGg
ZcHZfTI1fiymlXakaUbAwfK4aMN7qGkBSB42MjxNLSUuFc3rdsbCVhQWY6ymxC1UXmMKnUZ1rbHR
c9jlIA/A9D1xeETUmnY7df0JVMcZ6w7JYHyvmwqmg7EA1K6ct7CVz8pmwMJvUBGrkQmeHieD+p4M
q5FPLIZ57YS5TX+uK6IWqoWHb9uOywYHOJSjgrLDnN+oJ9di0FNCjAkME0MgAQlcgREGCtpX+6Gz
CMW8Zq7xS+D32lhKXzM15h4tK/WdNUFdUZDgi0H/wZ60IRganxYDwp7TUG/hMSnr6aFzUmf2bUJ2
fivHnYUiuJkmFp65qp3AsIutlxURX1Vc+1Fb7e2SgnmNVmLZFe+2wltUOPy1YnkGn88fWVvvqrGI
FCZMakrNuNC12ABoxCX9C5ddcdSUcz/gcdkukPkBschdhHAyiYpoFyzeflHi6hX9tWaMjaZxHaHa
LaX2bKiUCWJNPLGGQ9uOxq3VwFHR9RyHtB0erDZG5M+c5hxnBLTE45IlItA0LV2DqZTbddGl6Kj+
XIyiuaDSHGzqHOdloCAxTquDlSX3NfmvEdvwTLojrPS9mzea35uXUEUYyDJqIqH6sGE26YqsDAbT
U7Y6V2CejItNJ/16NiuvDQE4aPbOS9Zov7lk2FVX2wHPE2sbbiuHFESPo/wgkv5DhDxha/mVJyWe
K+cNO1vmu4te7T0XB0jbbolKIaMAhdAqZBHsMslGWRksPm3yeG2o5mXhStYgmrzVzCGyibLbggFm
2pQnZ+TBhHscWPywscBpMJSPCOOM2uI7o3id0ioPTDnDTa6OedWBkULCXYp53oROTg5VTKd6lNY+
1bU7y2A7ZGgDr0IpTOocIIdIPUI0+xYOdfVpb2mBmsvPeih/FxxJtOkHNO/VruKDLNwxoNC7Setf
lMRf9CWRW5xZn5PQ97Wm7wkT3LQDbO85bjdNxSAm1NhceSkVN2wGGGqSaFzDr1Oxb5t7XPMjBqAP
s4STAyDiFjekv+SXfMmWux4zvHSGL0/Vp6TmKzRzYGL1rNEy84XHrXuqEcaPBhYZlhIHN6rXG3tg
N8XBLXMUB9ib92nFnAernr7zOmqYYl1/AAVMPZneXoYoe8XWfVe2Efh8Tgbsye07Kh8LCwiR2050
VHnLQ2qXzDmR0ZRhPXVwx7d67gTdWP94erdLmdWlIalmD6wHZTzfA6O3fR93ig7heC2KQljUzOai
MSaFlQTZK62elgzyl5sxvtDHx6grafYxuJeY6O/TsUDgsJt+6+pT59NIta1NqsIY+f+uvH3jvAN5
jraq0W7YCeQ7GoiXnVa7hPPMqTr98U8RyjjC1eR5bDZBiGQFO5KoNG9N5d7zmFvDyMZhYlhD68jw
k9RaunPrk1Cd2AtTQ4Gy02zrzHO698Zj3nc7EVOKPJHlCBIH8EIS4qf5H29yl8jN/62s/n//j/qq
Pv7qc//zx/4urAM/tiypG+Yf0vnqZf+7ru7+DVo/orYwOGGR5MLLXlaqi//j37y/4c2kUBEd3kJf
l/+iq1smyjqzKzJ8ru5iw//Pf/+c/nf0XV3+xPS3f/n3/4UCcgEE0rX/8W/GX1HKq3bP3eE5UM0c
AZPnX1V1xruYCIyMsr0VVk5c9GrbxB4HSiPL3HyrOcWoLHsXi/Fjz+7gMyRgdUr6B0FZKw18xp9X
yb+8wH9+Qa7zV9u9ECZwYkesoaGVRvoXuLPi+mshOYfE+3HukPhmDNTX98wLdcD3WI08ZMyORR4N
oKh8zfLoxcpMseNMzNh77pdLiwLnxMbvJK8qcCCMSct59i5RpSfnYrlnNbo3GDq3jW7dOLFCPcPH
vpFT+JVPYErzZaK2pygghFAlN5UIqL0jH+u8ETcdrfZ3fVLZaGHx8Gn8WtRkUfoT3Yat82ABW2Kq
H785pUJmb+RpJKJ07xbQb2QDjShhLnwaZqqTjCVyjwBjuF8j88fI3zraOD6TKDHYClACEGvZ0R16
saONnpyKU+IGV+09bov6ksGWRD6Wr5FBkUpHp5NG5PKQwlM65Ga2XKWH+6CxupdauOJWt+LmAbPF
RpeZdoCIAKcwNvRHQSqT6mGgVxadPwOC/u/B2RJMahMsmgOGlcEcXoDBxXtIRoQl11/k8FZktThH
eU3esi2p39JkxB9vfrjNHO8tdzkS/yNqq9fTuRpK9wBv6ZJlWnep+kJsqBFe9mWbgcbnucFyYzk7
Kxnia1ROnHJ1L3rTgHzF0ii2cFo5A+CCPXu2THYyHUUgCoxB+GSjDeiD0wpEPqRZMR8Xi5p13WYX
xOz3NPToU1naPVkuAnpkuWet1BOmGlV7Qdo5jXODhXPskfxG0T5y8jEYRTpeEI9C3MoRucdoTIu+
WJixVaJ9Kaf57ro6vUPEWFjNfYGJ5IkiBvupUNktMq5xH1crQz80nR0XUJxiNpawQIae9zUwFdiZ
NiYaQUA2YuuXdm8Qeryts5q0UD7fvU4fmD7g2KIB0qcwG/xXFj9UTUujluUAZiroxkk/Bjt/0+qY
gjYxX4h+IikX4TuO1LKpYBabxqVUTc9pRp30OPmxOVC1uLbARjM/YhOyJURYHNajDJbne1EvVytJ
YDsV4w33M9wrA2XQS3AY91N/5mb9ipZywcTW2EezXO5kKyacrROV71Gbks4bJsoQY+sjdioZyMm5
7ZLFOxLF2g+9YZ3SvGWrx/PVwv7D69L9XJTuAxDZM/2h3mluaGhfwu5kcz5lI6V1mMNwyPOV64dY
VNGxNiHIib5T+7IY7gi2cZhHiqD+uc+CGtnE7ak8h6Q3wgZwN5NmV+/g7QJFtRLnGRa1poC1BAjr
ETJNtYVWG58bXeR7rceN6pjLHoC4/TvtOCQPfb7ryUJsqYvgSDS0pGPF3jZGB12AeIls5X7A58ps
zppOpG80VF1m6MnUDjeV0hltE6RgImJUanow2KnvsvFQaK59guPSn5PqupQu5hB8Rm9pARwcTwkj
8f6Gvl77zEP7MAlUMXxD6jga7jO4wOXU1V6+7dN5hx8fFFA9R/e6I3nOe50gYz4Xu5ZEz+OYTSdv
9Sj98Qti3EQ7YuRtJ1z+KpHFWWSmfkdVJkN2TxX7mUvylnLEwLUM1qRp8ECVAjSOg1SxCa/M2LiT
E81thC+pO3PrL7FU2sEQw3Qdp+zg9rI94DTQfAY+9TW0mSkYNjVPo8mWtVE9d3nTv0w63Z5hnG2z
AjvJUDPZxCKUE7HLQbqEQ+sLIMj6b6vTsZeF6rlAUYB7wuCP+rCpGOmy72ImXSnax1D0z0qptyXB
JKxxknCmhKQM2zNGD30n+w00dNSvHCPe5OA7rrAodNRz8Tstx3dOGYPbnQD3ULZk5786iUxN3Sqs
wOrTSLQQXgA/utJBQIDBD9Eng1NXmB07DL1CW1sam2Gnp00WiLrdgdEDEG9AWcMeZWXwMwdcEQQv
0I37dAzqjqcktWobli9iMkv8k8r+ZxSai4vCe4IagaEWQvAujZwLLd4cMA2qSIel7fZibu9ooVzB
HNy84ME5uYw6JAf8kXzGiicAyKmkTADbzj/WMDL7QoTvxh+efT/63FDPmO1xjrrAZiAJ1Hr+1jTN
epjhWNTyafYi+QFq8WREaKoQAyA85BSMpqXRBR4xWnQkUpN4xNxD3VFIhemCNCW4LQrkPudGZxva
8TsutZybZv2AnZYBTsvxtPJotSrwSNlj+zrYYnVE51SYlG8Gk0Nue+sbx76xcax+whec4Yptvy1R
FLdzslxSpodI4/eZgewXOqXkxTm8zeT6xxspGQNgkgOYOEXiqknELmZAZzF59w5i3V5huIJ2Vth4
YJCebT3vD51r7esBvgslFdtQdmPQ3REE6HxnMNK9wadvmNYxrZn1eBlIPd3G5EsgapeE0XxjucbN
+F/knUmS3UyaXVeEMsDh6Kavb+O96BmcwEhGBABHD0e/J61CG9MBK2VZlSbJJNNMmtCYTJJ/8AXg
/jX3npsxEqrGBzMtf9rk7sbpV+uwgaz1nK+30HfERmcD6EZcHGh6P7hkPP7Vg3rNBovX3kvXRRc+
aFLVbwiYNvSFByT7ARjCOQBvZb8WgsloJSA65YFod9jcXmEL1B/guL/8dMy2KaQiAnBQPJLQiimg
HKEbdOZ8rwhPnCcTOpgzMrMsbGgl3RgdwigvdnPstJeZmPZVNtcTQ86iPstFb4kzguDaGTS1PbPN
KAHJzpnsydyz83McwbhI2/JmxIyZjZq9WeAEwZmTMz8ZcLswFLTFURrM3SaOTP6pBbnTBqkYvUWv
0j+6FJdXSYt/hQkY4uy5k6SZnTEpHmoVHzxtdb/KEUhc64RPogoGSo76O0uluhYVwu8BYhZzWem9
gMn2t8EYFpfE5ThWfr9zgyS+zxbPKKWZASYlz4+hWbk3Akq5XmNSEnJ2YbpOoBk2Q4VIK4WRaNXl
HUvlo8rxa5d+iHVx+RYK6PhVSRIUK5OvIXHQp4amehR2e5wGNXGsZ+M+bocffhobV0jBEVMxFO0q
tZka+iOx4hYY8T7wT2TVMFizqmRnhoyrYtsYbqiW4JHi80Gs2qy5OqazGZJuVcTqOMu0oqDugYno
uDq5ss7eG2Z5xDW1d5ENZOJNJ5Do2Xs4QUHCHXbsHXMPjrZ8ayBEnlNnJBCqqas3NtD9sSkbMm1L
/hzTVGvDNbAy2MWeSlnVZEnxs3/+8C+/9i//83/3j/3L7wOw6x7/324f/11htbR7/wuTdFd8JsWv
/Ffzn73S//yz/72JBErtCC8g0sDk7P+PTSTtpY/2yqEKoNb8q9v6RxPpwLg2PczLlo0NiDbvn7jq
/7tMOEssZu3/cSgcPAlyg/ylzfwPXul/hsI1QzaAkynrBwQA6mxM8W7MLrJuyjsMneEQCy5CeEb2
g0hJzIgahnUI7nfl3wioVM7xoQQZgSZGxBxWZZs9zKRf9+Hv2Xen21+UgztX7rFsn3rfuuhsvOeW
339GqXoeyR9ZMcZ0zxMd0DkFzbQemrd5zMw3zq1pC2iBxWSMCmOcB8ZUJJLsgozk6qkfvWeB/MSr
Bg/yXwDsIZifBncVxE14T8DTnIENvmMUKB8Hvk1PgGzNnaNK4h8DPzwkKdUEoIvoQh6XtTWWPC78
EC0nIJ0F/Fmy64jtQuRr/DQI8iLPnXUdZ2SzZHyFA6ntMn0LjJ/hGJ26qb7ViGUIBgsJCJMQLSyo
iRrzC6hvJK8kiVWkbVDp2k9DhARnuUwCONgkWe4UMWSTAq5JaMMlqfEuZbFzBMKod3UgMIKsTMv4
wgV9pNn6alRDCQICO01cNrFgy4bIOheVYJGTbg0LMZRegtLyVN1A6JFSlh9SVgYolwAhLdlqaDo3
CrwhOE5k19Yih8Eu0Nk/YL0QlGHZR7P8dIlrq0ZnQ+S44JZpjB2gQ5qBwvIOJTmBlleqg9fGW9kF
NzQF+zJ3Pknr3HpV9DmOgngJPz/NsQeb2pav9B0vWOYf3MB9MSP1bOYeX7xzhaNF3g2yZcx3aHrO
inC6jpA6e0mrC4it6wLjlQiVHl6z/OkF87L7rw4WUXe6mkH4dO9BkN/bqN97UcO8lr3UbvIxlTr5
bF/+/mC2nnFkibedzT44zeiMWLZiRA0deK+E741LCt/okscn/eatXlzGTDkwIOGAXFKKbfQctEUz
89A9xuQTLzceMIzKx85STzAgBzLObH2B6+Vs8iGZDjRizs6X34DI1Q/88YiMSSCmOzSe8qTDOROz
+csqXo9lLB8b9jEJhvHcJf2eVShCcMur9t48PHhl/8tEUXyPYl/difvRKG7qaCCVGULbvc3jvbQx
n1P2V5+1zT4mjJBZV2awt2UERpiIkGAm6MIejerqiaZitSQRIpjuGf0TBKC/8YtLEGOxRDJWbThd
C2OwWXAB7Wsc2Ty6WATRGWMUyxPuM/zrFQnsCiEprkXbIBbEs15cCeSqKO6O/OMx/3icCQskstVW
uybUrV7FtCFsUwGEhdq0r2oI7Ws9l/Lff8YodFVvOaqGZ/42tQbP6J2IEUxCR7/GUMheQCPi2F45
ozH9ZnIPlYsGZxV59XiwCqa1wlXRy7Boqqr2h1E6+jD3o3nQIv6Zw++8/v1BjwSCZ7xE2zCvy+fc
hjHaNpwZaSO+O+bnq5iR276NhNxG8C/Zafudt2qb6XmIH0XnWbd2jLutPQ+vXtWXjJCy8voW9dFh
IlwpXiUMBrDFfvaZ3PS6fTE9B7/GCP3P78C6+UZ1jiUmHRXE7kEnnb8rMohkzA4hgdsdEcTdrzDJ
6Tzi8ZTSKiGIMO9J2p5JYMZoHeJ1rWrgl3RHrJlqcUhrGm3h7BsPnKi0UXqZGSx0gPYrOQd/wvKr
ZMdwAF39Yoc9QFTIfGvT7UFOxS6BQFSsPqTOzkQ205in1nXV0XTc/qBEfOMbqQ4q7Bp4jvSJjkt6
bNH3tM4yhJvIqcAf4jUNHY/06QxqtGJh7cYf+YyrwaaUH8CYL7/FitMHpHzvZeD2TxP/IDALLNua
rtKHJoNqLuouOKUtk0yXldarXRJuQKw7ddCiQgRl3igjZ2ke4Pcc2umSlUjteUp2DAKjdyvo1JX/
KKsxQe9uOJWz1ksxCGESt1bie8dQkfXbErC7HssuurvZAeYaiIZykuu/lxSzd+8+Gto9CTf+YQke
v64i6MSZAORpTf7N0sSv3JoRIxPWrdsvTtcamRmQYhQ/xgNbZUVf1V/I0g4IgfLczdgNUHUMmqwk
MjbmhM0PgBBC1k/e2HadyfY+EzHqDyI/eVn7GhtlvWpH74IwhEeV5YCndQRJzF5FwRRu8dbQNxUu
ixE7WGe84Uym3kRlWgcWZRPcty682k74vQxlDymKhqxUP3RpPloR/mB3VOYWAYOLDAApkpMzdYwr
BF8F1vIZPT9sSTga6Ibige0rQw+d+3zOAXclLYWxhib7ZDBQrg215i4L0WCTxNdJLF3jCBEhV9Up
GDzadz91NjKcQUZk/s7tSUTXwvroNOTGdNEzNYncpQ1cscHHsJDnor1XGNux2k0P2C+/9Kzyu1bi
rQ1yvTLKQD1kPlQPURvlrySAPoHY7Dx4ZXBF5DvjVwwIvh4ycfXI4TqAxCC43X6D/8Hg0qiQJ9Ti
uUY/96oMc6D9x6Hhh721qiojOluje+4yJqU+jAOPQxbmpc8GrCqHg9VB0IhSb925i+xDhR8ZaUpz
ytadk0hQRNAj6Lxu9wmirtYNMCF2CIjg+jv9HoLvxY0j/0Xn4lpBdHl12hzFwNDmHDRs65JpKg89
m7QwKqznCov2WbvJKbRL9wyX5iV3RvOx032zT5dcLVrKvRZN/yufgSLOibAeFcPPFc6baC0Dw75U
jTYPmUnWEE6ZE4svTomJd80M0qvdjNk1rdHW9yb7JG8On3P1i6qNfA9f7kwz8fFsoMHSU2pvlQVL
c6UOId+LPdjCkcdCxC+dwxmYG+UPi5trbTez/9OMCdGphq0REDYQE057rocM1VNkPPkeVvq2aMZN
xojg2HbjFjd28uwYeK1Cz2kPYqpDRq1Ds82dkFUnwiQk6pHxI4KRGVsqf/eKJtmNAixw7mlz3Xdp
+IPktAwTYGJfOlY0ECJC81JVaYmKF6JeYWc4kbPphdIMG639nEtdvtQqz2+mW1zT1uGgGkCpCCFR
RLgWHAhDEmkPhjfqW0ZkEEWDWmOjJIoRqPihq/uvVJTi5INB0yCIr12qaizz9tUNquo68wyjmIu/
wBT0WzH1P+cSu5ljvuY6tq+d336OjfWS1GA3jKMyXUxXZfo+IjvdLCOJwgnnLVEB7MGzjFC6hOd9
CVpRPl+Wx1fqExxBGK7aFX0IsrFFlphV+luRSMwN4l3zFCFJn1ve3tHvQ08Wo5VaCTxV1KaN6zx6
qfXYFKV1Zn4K2+K16jhMQTyS8OH7KWFQE6TwkX2nYGqUE0g2dfiavCDc2AwKJEOZhGTmFTj/ZB3U
zIHKnNPR8IBiRPBI0pzxY6HUqch99hWqP3kQeDfM8gJ4NsyUwo9au4ek5jYs4+BKDIhkxzKsjBQj
dhGXG6kWilluEYWHWDKT4XURRrZ2+phwbpDlZhKC4Fib2uWJKkeI/YQmT4SnzJm/hx62hrmzZNxB
CcKzlpj5h9XJbDvmmBqamzBwu8btMpoL5BXRNkjZdpdT7q1Ua+zqaEtVBo/dvrh2zRKFMjKyD05l
HWYDAmVZBRCkogMKNeb2w0HadyLNfphOf+9dQUTO9NPXibmdsA+L0lsY8v28kz1GZBlVPRlicGDM
tlu1FRGKIVmKeOQJB3GDz3mJWVTkLQ6cupuCBEbR60068vgM4SLtw7CMCSM5Jl61TWqoZ1RhD7mJ
8hDoyIx/2Bu6l1DaPz0EEGu7yPKtvcRBFuRCwmGHADBt8oa8SDTfkJvYRDNt+irAQFax+QuDRo8e
Lv8IifndtEz8mjqND2ESXYdIf2VIFIo5vBa+8xQs0ZVFS4hlu8RZEga3UUvAZcQkSi6Rlw5pRow/
zsiPcEkSqDWhpUYvw1+edQ8gd36QFPY9kqNpLYGaLcmaKaVE2hlbrLDAwZfwzbJbDwL0Sc4X2nrE
cwrN5AZl4ULZh+S1dy3npejKDyPyDlHuHyQ5n6kg1GdyXfAK5HA8i5l4oCUWVDrITzOJ8GZsPj3U
5B6P98XJJtTm5i0CenkF9PDeoe6f9NZvfKh/HlRyQ0ZPbqh/EQ26izucKzw1oCDoVxOr4KDyL9ql
bCPy9N41xrur9VcFvwk2qQGeASATDUuPOUY7G1/4V+H0iuO5/MGzMiFKt39E0PzWBhpthpXfrhxN
6ou5xeLwNk9+tDLsUq0qx/lJpXzWjua+SwzOtSLFTDMgvT8WvJKHJGnOUZqFm0XkwVrpz7hEnifL
ydMPj2PVP/zlhQLDvw0smmIr/iTVCSOlGh4rs7n217GYzmG+FFLtcz6jVU+s7iJNVEhwr85NOJ2z
5jOu7fc5WAKUuODtjie4LZwt98hJGKDfExd1iSGuRl8RH1JdjDadKLTLczDJlZbOAzIVKAIVSbFF
Z2TUVPVFtN1hGADyZ7FFTMJMzBp/XRcPVPkYKtd9BUxA+Ace9m9tFXu2pgdWq0RUeoO7DrXcDz2J
2kXyWecUFVPcf6QSj79Z+p+cEu8y7a74/kus+5IuJqzCc20S+eOmxFC5b26cjTtXAaYOehzK8eeE
pTNNHVLstqZQBTyK7hCCNaRazmADINaZFTjhAGNZWxv70UwPtZV+wnk/2a0fbRatx2AOX4MIj0Ty
DTtNpIU0AbCNzBJ8I3GJzeF28SbnqUG55AXRPYbIToxcdQ5Njnq3DyO62ogMQZuHJAFtm5eoE6X4
2VZ5uHVM3ALVyDucGfEhr2NiCwBolgWvmI6KO+kGN1SsnLVsz9eEFbsbd3IhoucFSs9BvTlx7W45
rP+MYflkiPNQD6+hUNRhxR3qe77zO+cC6Qhpe/lMrh7VLG+a7/avaS+/B1Ne0RwYu0QS2OCdq9pD
C2/pF92bWx/lIYpnH5NRcU6hkmCB/iQy4L3k4U8HG0tC9pGP8cX0mEYQglLhBdwUxvL5swjqyfc1
EjRthksTondjjkK5azS04oJLKGH95bvhNusppQvIeFLQMWYmSH7Le2eVS8vI+R9FRbUZ/fxD4jRc
Yy9+kR2rMrNuuXLK2eYg0tG2dAhoM9lGkhCXbrNpkQ+zt4yDH4reQv926v4BL7Bcmcr4iGL7FtnZ
K4cmHxfgZunfM/HN+MVvZ+gJU7GrBtSZQU6cYmA+te1Hofmy2nI6ebY4sifvWJ92qOecI+Sw6QH8
E4nN2Bnw2eIndGe4To/EGp+kDJ/aKLjEoXFVSbZx6uYjWFZqYwCpIBlrWC2Zuud2z5pqxEVu8mRs
Yic+t7JoN8zTPlVgsFQb4IY5Gmh4oOnaSpKWczG/1RB9KjVuHMNFbTWU98k4N378WbF6tllFrprK
ZbdJprY9vMuk+KEUD7WSi7hYnnXQV/uxdAjdsoe90j8nE8WqnMv2BoSn2HCXbgxSvi9JBrBvDAmw
yMjFGLL+DTYkLBhNu1nInPlDFkVbsH5kl8JCzr8Cmdz6QbymbU8GgM+0y2GhiMw/4l2pnUcn7OUu
9pObD0OHlT86VSsF2h2mr8PFhH9+saFeX63lhz4m1jGY8qNlRT3moR6pwTDe3NCG5ezPv61GDOd6
JHjBchW9tAtxznWaEHu33+60Jc3nEMzuJqAQgowSI2SnGt79fzEYxyn8Px+M77tfSfFf/8t/Elb9
YyjOn/vHUNx1/w2llS+Ac5qO+Z8JoviSbU9KH8ebZXnW4mb+x1QcM7O0BL5k0hqliyiYv/AfBFHr
3zAWY3Xm1x30P1La/yfSKmEvf9V/nIq7JgN4gX6FNx+HtOP9i2UZrwDyY56CtQ7AnXAa3kJpqZvt
HoZp1ERD2BZKXetgLwlJdt9/VBhxGY40b4XVq1MXxOOtYn/H60cSpCH6J8yDfyxCElYDkxN8za0z
iUsu9JZ45odcojyJl4nIBH6j4dLBCHNz9XyBK0ErX3zqKid+Iq6P7UQNnWa4DauyPmfZLZbddCmp
/QCepmsxzaSdxc6DKZbxkoAE0nNZmLHQR3RkHPbbaZ5SFoHojQWWIHQU1jYsKTQak591WKmPE/pE
UniouVC/AhOnjAkeSI8F30VcdVvB3kGMsRauD00mhFCYFt7akkaKFHXaI5IdyAPItlbu/RgLMMSm
T78a1AKR6FiMjKoQBRiC6TinQ17hqHaH3zHCRbKicQxHrr9P6/a3O1l620Cv8eVE/rGLBnnkzjrJ
EKeqk3yZQZU/mgaStyQsUMNgW3AC7hQPybij3waBlyNpqFASU/9JO9/btrb5nqecRsCt8g2d93WO
DPfYsCTgFGnjfYtwvO+q5278YJTSodHww6NblQ/O4NjHyaSVKryfkMOyQx2pnvjldiFLfKoBVYf2
sluvInNlyNwn4C7gX9kQiSUMFDE5XAngs9R4Fc6iCrEO01ry81BysJwHTi+6U2CRD9SQEeEYG1W7
zp5wF0JTEhqTyWzTDfrTq4jyCxpasYK0SwyNljtpNOs5rIO9aWfkUpxQJn1kSXcXkfLw/kH2R4Pd
r5LJI+pl2NXW1F/GLmQBzR24y9zMBn5ziFrxQQGOeqQTX1H3EykudjGNr4GwnT+BU9wUY1/4MsW8
0120C2KilJsIOwHsTmJJ5gcEBdOqCahXEL+aFL1UyClhx1HtrpAfBDtO4UeFonGN6xmJrR/KFb6E
YxuXNfZj5FbZcP/70TmFfGOU+MdJ4enGXKUNO1ID+jYMq46pWEzIZhEOalMLuDuz/IgzNTKGh6po
+YRFAjWJ1hQsK7awDLj8udlUZk0oigVuTRtQwAz8Xo1sudV8jvc0elkSH1dqStD0jfW+Z92/qjJ8
+IEoqLRJ9iyZxpSZ8TIUWGuU02KScQFT4jw7uJA2UV0kwTrlc0ad5QMswoKFhxmf0mQ9MR/DDjQY
sLZgn1mhTw/GHYz/ZO3lSMMbl2yHuENXbJnDSagHwib6nXazm5xRM6Vz+OrxZqxJPnxuyzRcZYRJ
JnjCMYZDfepqqGM4BhheINKKGv1RVc2vqML6S9w0QRXm2WtiVj61q9nz93eSDj66flthC4J/lYWM
4NRl+GNn0a4M2dqDWgOAWPlXWkZCzAjewddpIvDziW7ElRX6/bFYHlMEBvizi42LhTBxEY2LkqTX
+WD3ZrdOCpyQQ0FFZo1vbmH+HMmEMUP/Vky0LXN9W4xZJUpGPi22STSPViWtjWHO5wQ63tYp8vc4
LbbSLlnoH8JcfxYZRM2mP2Nv3tSkpTsSsA9lobUCFPDTNJt309irsndXYArhnpTGZ0jg/GGwgi/Q
J80m2dva/J2ot7khgKn24z+2sL9R65+LPqVOVN+Gno6S9Pq8e1FFyyPuwwNDt4F4I1xPMBPWGUmT
bZo8TdhMNrNP9qQQ26oivJTAsmk58+Hm6C0w8mgnqaFM/5RWEL34VnEkalxh7lR/1ESxVdb7ZHX5
ue/te9351b7FPIMk0DuZms/aYCtjhu2TdJnMFIsRCIABWILZP9uA+XZhG98jswHA34IJXRZibUWi
zhh00Ko7W+9NXfT3ER/JJoqqt8wBelAilUms+jtKffd3kkv8rFSUVkD4YFEdEVLcSCI8WAR15Gbt
Eu3ivS3B6mOcyH3Ye6Ah7PYPgmTr3UXUsBrS6lxb5afTOPO5z0jem/iChcs0uRzZzRgTCesoCnbw
Eq9JW4cIvar3fE4lIZVOuzPGSTzOKUN6Z8q/nIbmcajBFtITPKkh+kQmJhc6kyz5o0AgWQ7N9XfQ
kLiJOLErDwPpOWsbeeSaspfXgCvwk5ChX+hp3R/FjyjKHnACt2tXzl8isfWxSFHrfXgFA6YJgdB6
nLNnsyzZVgbkCGMyvSxTkD2ucjzVf7GO8EfJXA9jgl2DzAfiCBCnmthS4qPXLMV3FsEmW4YJOwu7
4s2zKVf91t+VCWr8YOCQFzbnNXo+4naHgxPon6WNLRAlYXUIJUY8Aymu06V/Ss60ZczHiCL5o8ch
wgwuX+yxJUCNXOVVFH5rG7yJG9UPUVqEmxoIsa71PYHYdkTNcgqnBFONJhNTLserLMz7PMCucERv
XJvCeiA9N3kAvrTegVAZKUowDDf1qY+iO9v3UxKFu7K0f0cjg9RYqW4z9W2+jeZuYznXqk+e4oK7
EukSM2NnazpgsFr3wLAQrQ+3KAfSBIOqfgaK8EwsMi6mOGJfVwJiiX4pOt7NqOQb98wZJuTrjHY7
cJFZJpZLDkEWcpH4P8MyeYVtvVQ5LDSBC4xAZGv/T+eZH2PBBRBfPde/pbb8KET7YqmAh5bgy8RH
96hl/8IR+FQl4RGpHHbZBJIMUpvrFHo/XKW57JJbfbVCYigNNm/kDGEgBBBzmBgZsGYolmWz34ct
4ZDji+P3L4YevqYWTVw0HfukfZ2s8XelcYflX6QhkwXWDS9DdWPZVOPqGa9mrJ/8TkE+7MNbUxqc
bCPphsAYM/bCQYEMulie5SXOxcIQsoKlAPoa1GhF5q4cxLpK/W4fEU/WoRHaMbBPNqwa/jLPm5th
en8qVQAAlPa3ciEXW0TA7uOc3e1Uj2skWv3GTXH0ecFagXo6WGJc3NurumvxbYfNOYBkcJt687Ef
a/dAItAgm1MT19diUdyHrFiH0L028WJnzpJtC7DiPPGNti2LvGpK07yEcY5CiaSNAsVFoo85GRRP
SqsPraYHG4gmYzsGrmbQf2jAqgDeO4M9VWOBwyKZtmdNeejN6WBKWx+oVbjn6iunUnIG4HV1TQjO
jDAOpdkMuy52X/O+OaeWZT/EwBXWLFeeRZmEuLTmZyOMIiTKFTawWO06i8ER5/dlzI3fiQ821wPm
bgfxcJHjpktYYpzKlIsDN42/FoqtgM9cD9Vej1S62LJR8vZuz5FiJ8G+D3AQTQ3CryRJvG0OOd5/
aIh73ci0aIDqMKkra+btXt4Qy+QbRGXUT8AEmy3AxT9T+dGNcosmTTxOog83fSXzfWfdvbafbmbq
gxbhjeAIhn8yRu0R2yDZlxGowsK318zBI1KNNppK/DYp46lz9VVqlWyniK97wbJbPpGGTevmV6S9
V536q7RGdxkPII/gKnCpkQEkA3bFDeWyo9OjicHv4CSCdrn4ql1WF+PIuKTAApeQWJ5YDeu92rS2
tZHAHiyqPbnskQxNaqrF60UQ4Dmdyp2JlZy8dwq+ykFG7KSY+q2CTVw8b6Au3btx3vsZg+yc0zzx
fDYfzEndrgXi19VbRbT8SZuhXEvLxqSX2NxTgxvQkYBTolPajwrM+WxEr5VfyH0AHAkGBEOxIGSR
UXsTrYBZlRvykk6D6h97NR8ai4szLalk+GcjMSY0NsqYz1X2dI4SLI9DESOM1bhWjXjdmA3dg4bi
mVx5T56b3o7eonpb9+4u0FWLK08PO96wC+jxXUTfsxYoWnaTVT+6aujZWuUfvhFYaGX0J9sLZ8un
cw8ZKWygUiivXXdje0xyZnpxYdaHBi6OmxAt0QAxqEUE9NZeFC3K+lUuXV/bRGh3Z7QULmwqHtxR
sEmTw7UKmNHYMS+PgbKG0PAfvtPcsF1a256LAid+Q3ZgjMEnIDTZ4okK4fFxYeFsM322zRysK1OA
mbAUMBPLMr1tGjNnr7VgmTS9Wtkh9GkkImFd6yr/Zcim2lrGdB519IrWW6GKTtZSMgrMCux3rULo
PiXDYzlISHbifSIIbJWNwe+5JX8udMzgrKknqN+bnQMM4qyHUx0w5ZU9vLtqSl6I/5uORmv+GRkY
6v5VJ6wK0hYuhDay35PBEGrga62l2jbK6sjAY5ZsodQgWLq3qG6BETLJk8YNYigDynE3jHxzhWaV
ZEm6StWFKQoX3ER2f/Fy64vu4BrawuT/aaiiAVPl6JA3RGwomoL8vUuT7zCOz1Otp51DKjElN9Io
IxcrNjYfKaUwW4U8wtJeU7GEyXacpd5kRb1OTa9/CDSRwU2IPVCIM5X0MXSxU4TqY0jZQvQJHymP
1pZP/7FWzkdh3co5MLidwA/EEJ/CQXzVLUbLtifCsi9zWmiMtRNHPMzqjRLdW+oqDJBZwAuQR6w9
S3Uk0O8R8LdBvK2DSwCfu/RfzYa6NcXZSEtEllLIhgl9fLPxHbYjKsXtGuXYD8TIvUvm+9oLzG0L
w/yO734TIEMGn5Vtcg0ty23inXBMJBK0PgLUoGuMJ5r9FACOXez6esxwY5bjDg7xp5jIsXcj4mM5
OBABR1DFdHYEmhMiCiFtu3WhtIFVQToSn6He3Dm8f/iSaDY+T7TMnTHDhA8fCH8U7GR7vhFlLDkc
WTmQ/C0q/CUsygE9trCgRtXsyZwPSETishk6Pv7Ke2WnKTSPo6zyYRNe4JUfMid/SRGOg38Ynx1n
kliIpnIDmg4Nss/0wmWUH6q3LgJ6iS4hWIcmkA5Ucshz8/CjYnu5C9xol+a6OJn9S2JlJzNJcyz/
z3XJtDzkKal1/pG3g78mRrXbLsyzdCbFt9VAi91Ibr1On+zBlpu29zcyZklFOlu/Iabpif0IxwDW
V9bNcaWpGXzRbJ3m2U35tomRWbus1bSJ+0UHX+A8miZrOmpzIpUVU/C20KP5kIoRggjfcZAy1mYh
EJEU49EOoLFxqMq9SYgTvTAj9dx/ix99DiIom8zYlbWn4PW3WZa+pRI3gDJFvTMWwkeZewwvonyH
Vfq7lbLamHNHgxc4b6PTpicOXr1PWthvCIRCxejXhB0tqheiw8M1Zg0LkE62FgRrnHwzISOri3xc
+YrgRZtW3gPooFrBS5SxMqkwWzMv4Axh479NztOEHq8tXOwpTrjVwwQYUFkHFROk4se0VKCAtiJH
2JdVBlkLtdjOPbDJqsZ0EvcMzFIwZtETzxj2LS5ihv8zRIYFdpsw9zdmmGeOg4iGbIJ18TTkYHSi
zLry2EFbHjq5haLzhrUOGODUnLqXme0sq+YhOeKjPzZExBBf6Bm3BAUeZTCH1AIWGS2eVGtBsxfu
QtSurkUwPGinqw+WwZTCEdGOdlGvaFEnfHTLJ04M4WQzxjDd5EGObLYmuD5zKjL4rcYC7P/sIxIz
0fa8TUxDDxLbWEjc7dRnW3+ID4aNkdnMzr0UZ8MhGKwIetYIHOxRTqGCim1nkATOkjfFsDdS9SgT
WQ9504pQT02j/0y+k4fcJUSRtlh6sp5w2IEbro7HZs+i8YUnhgxOT5wnWZ4A8XyjSAFPX8zxjmv2
CyEm/j74O5Se4yW02dyQBAPs3kxevcWkRiSSBKNWaPZp6iDKed6VKU4Na2bbYTAAI3EHI3+e7xJi
adwehbFI4KY44bufjf0decExZWi60u275rAYI/cba6YxshH0RP5n0Ety2HZKKdzILr0PMqEvt2uQ
RHwEZFcCeAndYxfY5iqFbFIypWmn4dnpvIMOmhvkfcHL1D83aYRdI9356fytRHlPIa9ufDYvjEOJ
o8wN4a5lJ9kZiE6sixoOAQJIwtB76w7O8C0CDrNJQMGuynpQpzprxBphlRTZjL5v+NkP1XRodPqI
6yW96PYqJi1Y79gIUmRzyKC1gYUQNb6uvNgyvshuiEt3waROKWOss8ZOj660QgCQVQ9lE/UQbPnk
mE+M1rTPlz1eNprPNm4nWYQfkAC6TZq1zgel48D08WfQ4U3tYBjvPDWpnxbf7ykFNhLoxgfQ56jt
39+WzfrBMs34Bal0fBkFF8e//3qYfoddkj8Snd0+UM24q79/j9u2ECyjanowBxU/5pmzH5JUbERs
cQ2r77RhvJbXcG3CmsLHNEZw19Vv7LhgsVPvcxpvg/K+GpF/RpF4Gjr1O7eNk6Rp2mgLl04qeChz
/wGGVkvl6lnmPui0wI8Gs1ORA+IG7Snqm5fEjYxLveAXUADQVkepTZx2/J47nnlIeIvxvqj/xt15
7NiOZFn2Vwo9Z7aRRglU9+Bqfd2va58QLkkatRZf34svEajMEkAX0KNOJB4QEU+5Xwo7++y99kaV
FjEyJzIOaVx+cvA0sPXSlBVsuygfzlYPWlenDMBM6vJD0qTaT43CQGn2a6fTjxM04EutoN3g62Rz
qhgGdL7FDhAP7PTZ0ms0MPcSRkPfvSbdmzNsaSpMZ4ktZPM5rG04nbA+nxPoMpxPo41S+EOomzUR
PXww5X3wbOB3WkwkZdYsU2+Wnr8M0ux4svOo0XRKO20/5Cai2cJLKzYUUPsZhdXQF+u2gnA3Maia
vsUilAqxej4wIQfS8NtEiwIKxYoxVa4YbG5ZeMhFeeAwUK1qpDCKTTdTbm2JpI3z8FoiRtvvmbgV
cXxyU+MlrkYoEOEWSz7LNbxVMhWbCHkb3BZRVbP5sM3+riUvCC3z0PbJg2zGQxbWd14bPARedAo1
/J3oVvcFvnfONewAEhg1dhR+sFzd+OweF1WT7xkWrK2d7qh5vPdHSmmiVF9g8kJwaZ2T0DMQmxYV
T/Sz8Vgqy7uq9UraAfqGG0+czUQzMBDav23rnG1+BavMAhT19NLq7pG2BV5ARG7bcVBMgR2hSuKU
FQqNXanv3u/vJZB0aevnoinTg130R+pTDn7x0gjtqnO3mjFUdJmqAwZqCq5bXkuRAI8Tw3OPr4EG
xhCBltUYtde6sY6Y3HJpvzt+oq2IWGylSJ+9Dj7SNLz4Budt2j3Y3WRE6Igfbe3Y+RkQJRdtjYCq
s8Fou+cwx46ECRXfMUIig1P0YlDuxEDNO87333VFm6SiIs2OLXNBnH2rCpxTcQfLT32Mmthl0XTP
UxjXdflYOaGxrjrrBowF0CR3dGQ092HRPphCDOteZxchs6hYcXkAegaIgp3D7oe9G2MyScrlEExP
oC83MbQUaiHuBcexQomjB2u6Q7LXAiYqB6holxN1pS2BuuJhLaAHAZDJQD/hdSgsA9NMnhymQH/U
CqhJkGzVway/CGS+jG3wXEG7LFPjnaX80oEp44cZJqT5WxQ6xb4qn8rAfEgz9ROa5iuG18d8Cn4y
eeUsNSdSiAzi80BcRohxEWIs/OkLs22xIRbPjlPe9VWYLjMRv/g9B31wd6BPh731FPTOHWxKMhQa
/P1AynMwWF880fGA9dahKvCciab6NECVuNKiAcbcDI5aPYR/MCcAimLEn2AMLt7UnHk4wuLPPp3B
Fgu8RIGerA1LnUufoGvt6S7LqOnFXaAvLtLaXVpi3BuD+dONExPOtDM43BiI3Sopnt3kvcvW1jh0
Cw9R55z48vNrsngPAvsiJhnipjLcGyfI+6LyNxbtCYuuiWjfcR69MqXwqUyBjZLn6zrrPsXBtgzC
4cUwWKX4+V617d4NqCwaQvFa/um41kEkQKmi+YZFvBWBnTL7bu9K87Ee0TCUjUmvx4vkGKztpxYR
uE7CXYFDGS+7eigigwy8GN+dOEhWGrIwC61wj426CXrSFqWPO2f8MRKeBjlPgd3UOt1STmTXhaK8
I8KPUBfscJyQ27V3OdXQnzdBBuP71sR+uMvGHnatB+rLZ1HJwNPfV+Q5e9PXj1oav3A+2Xdx927l
RgJPHtWowqy2tcUT+5dm3QwHnOOS+0b7kDrygtunKxRc9ktAGeno6890v72r3PnqOPTxCf0EkFqI
byAtaz2fA+BTl04r3ck+SYatw8q+8FVh7ZiffPm7rrm7UY8/Nc/ptmlxocuG/QoxDZqO2GBGS572
BJ41t1qDEzqP4QgWvu4vcaR/ONlM77WcF4m3zAyTX7NX/CLRUyhp+3zPo0Pntq9+G1zh2qo2YLda
hk9uw6MoUd3FT8ODjgLiec7eypyr72Myy8hjEkpl4GOSsZCt6Cy4hPr89ZjvrhSU0EVWwbVf/xCD
oSkJTZpF6rvOjL10Y+fEhYu3o4HD2jnQgluwhY7gNC0nb2NbYobavcqWwUyr9a/M06B5ZTEObAQA
NPJlqh2jbgbJuc1Jdt7skAeXD0tOFjpAzgCoWCtgYHE4XAKsLhZRx1rA+NVY62T60/y9BgONppIt
FQGkRd06l9AJo03feYiD6HxcZjil4IRHY0lHk2ZvsM8sHCaQXUHUxQ5hoGJAWwqR7Uq0snVT4ORr
Cwf/R4kztyxxxk3rxM3GbTfpjxzDVqzfNz7OJcr1LoHEcNNXPP5c7VIWzjOHUbq2Cm2TV3AHZA5t
OpGnBr2TPU77xfDGON23m3xKj2MNt85r2CNgRV7oIdH0nq1oTLnOwimImKrUIchVcOqeLWYMY5ii
ey9fp3xCZacK5h3S6wRgQb8EidBXgrf/Akt+SM1iR32lFA+8JDlrS6M81AMnIvai/XpyBmJJNLiX
NqwBPPesPWs82FGFrwxEI1dwR7bVLndkgyW+h75ahj5d8r68L5zkgaeTPqp1YzRzzQbaV9NGZH6y
Zt9nChOQExzbjDLiuH5uiQYtRZI+4qzjxJCl16KcatQEpz5UJs5UPT2ZtW9u2sS7lqFCC43LHwMR
eoEsWR6GiBK1Pz80WQZdk9KHMOkf6VneFlWXrvQk/OpiBG4Jb7u1eZ9lcuUZTFli6g5xboitKVn7
ZH6K1K789FDX3avs9LeC9MtiTO2NEMG0Klr9DZ/42smjcmPr/asn6xcOXhOrbLzoMQTjQzB/F+EJ
IB6Ec/guz9v9fJUUeRMuJ0EMmbsgW0WtBBWKbYQiYp4xRU8ymQzj1smt3Z/fp2CJP/RI7dWU//Z9
EK5su8JzkVEPQ38OSxCeNjq1LxYM6dQjiZ7QdnxIbUb5TjxrGlTZKFGfLGXY8hcUT3C3pyxcO5uB
OTHatz9CnBW44Sb19jzHiHKXJ6bunUruq9IhAZdwVvUtkG/0zax7H+0V7ERUKwSfevrCwBhvhxL1
NuZ7gnNNDQ9tf4jLgW1BWIEpS4ynqp29+z5PW5NWi9j2n23awxfwBQ2eG/HIqQ0HRpT6jwlG2fFY
eKRDpO8Qq+7Sbdn2xGKS8UOzQEHUHJgJStVLtlNb3SM/l8BWKCNcE/DmmP8TG+a3c8+Bh5QQDZhf
bV+0dHI7z5PLIOPt6kSKIwYfSpQYPLuCySgsr2E3IIXa2vs8V63R9H4DXKAslyaXI1nxoFJuhxZ6
APnMz7wvnlnMXAebJKVv2u8KnWaZeugpYMu+QhLpFjv7ig66Al78ymETrlqaL22MNCt7mLipymGN
JQQ9wRMXUT3EI145i8AkA5TSFwJfScbTpsU7QM5pPyRo/o1CTDfgCy+QVk+qd++7sArWyHVwFbG/
pGP4FMftAHTNQtdKnpu+2lMimJzy4ddUbbqTEcFVi9YrlA4Y5gah2JUsPBiBYILZzg14IJFwJ4ux
HpxlULUPxcA5FaDVIpbdvtT7+FzxhXCZrSh32QDRw6DgDPnetYyj40zuEr9ISSrOprzMNsdVp0Wz
2oMlOUbW8Z0esRBzRqXekfs3orXNpT6v9JCwPlXVWxurQd4VNU6ggDgahHFXMXa1IcbPfO8TxD0C
EbgMJsmCQhPUOfiZT8kZ/LzoRqqlGgZt02edsY21h6qCBVMOH9i0/G3KkR/FIaCF0EeIro30mtHm
Camc3blL3PMgUaVzka7TPJTPYgDnrtJ8lTktSDXaVipj2BhSlpvC51KLQygl47CpA1SLnNG8FfY5
1Ln+Wku8kikL4hZI3lwB3YGi0Mq5lqCl08gbhoPvWuNWldJd6Phu21EtoroXe4Jqxlazbsz1Axy9
IsMB0uS7dOIorjurlOTYoujI2MqezTJdCBBG6xmjC2vSHtOlCSFro5ydSkGs4OzSVn03wsgJQTk4
pLap0RD0BHCktB49nyYDLF4QFaxFKRpq42WCy4cth8gH88D++4op8jXM8Ta53HyL2sGHD+4kgkS8
9goOJWQUuPb0JNnQF3WoLZxBia+QiTEZgJUYIRc7AzaPvDhNlQX7STOGHXdPtcWbtnJorVxoDeu8
z8Ez1lZC44HgZZi2hb1pzQ8Z4LtuiOQR4tjbJoMAsRv9Iv3xg3iTYnpFcenZ5VWTMRyEuQ9GBB0x
D4hKAlZWwT5OtGLbiQxS/nQapk67d+2J6IoiT8IfXmnGl1CM5RktXwuGXbEUmoiWI1trz22Tk+FB
Z2S7Oi3bsvxmP+B1+mwLg8KQkCWjaXnhDV6zEmkIdqUVL1bL6FRr2MfCWYg3n4qR+o7OAHoeRLN2
CsJpY5fOFpZ0tgIOkGydNn1IqzA5dGX0nbOZ2hli1WA9WQwmLldrDJ4Ic52IORCuiqOj32lfevUU
hZJeKj3ruY2H09SNn40xMqOwJP5z+OldcWiD+FJExZfwiFDboXtzXeUt3aJFhTGavTm4BvVM/WYy
HwvR1XfKcFdl4SMOFNXaSftdGYJZpIQKrd+PMjZzyCgBzulDYDo8OWpeJyEpQRXVgKIranpnmYsL
i+KUpqcSNYTVVPCCi2Nj3dbld6Ynq6GAtmMXw7mM4VtnDBMMCaP8f2mhBV33BXWyioKw+d+Pecr/
//V//tO/nPF7//ZTztEXbRD5b/Pvf9Y//SIgffM/Q+1bfTQf//QP4KeIRN63P9V4+4HR3vzF85t/
5v/tf/yXnz+/y+NY/Pyv//HxnWKBj+qmir6a/1gDNCP2/msv7q6Nkv/MiMsv+otOYf7NtEzLc6B/
6qZpSXyw/8A4tC3oEzo1OobuOvAwsr8zDuXfPN1igefhm/WkY1j2PxhxLcMyBP/z4KgI4f63jLiO
/A90Cl3a0oVxiFUYL7AF1PEf6RS8AZtS9yU7dqoBN3IwsvO//UAF8t7TmlWo+dY+c6vq7s8PWu8N
rCqoD+qhh4+9/QFPporL9lMmPaSkKj66ViieemMuQvbmvWCwVV1BSMItAojxMcxQKP1HDizTAxaz
xxB/xXsUKIkmAHg584zpvjPw+ViFN77kI7RnzWPBZovyZsfVsEvTDiZCNQYPgAox+DXO+OQp53Mo
YV7LoP/wHKtjcR0z7AtoWtjk/JXX+QKAlKbepIKZVAFnqOgI403a5A+mS8lQKNjRy9wtLm6rv/c1
SVlNWTdyAO2hS+RHSyUkSt/HMLb2TrOz46hPOSbjIEd4QolCvu3Xnh7LU8UKmZsaqHIrKWALjMI6
5dgcQ56Li6RIh4dAl2+UVRuL3u7DLXWE6gpBn9BTDZ+jMzF3jqXCx2aRERyNtn1teptqQV0TNyNv
7kTbv6OQGhABqdhhgxCeDUOyFuxZewQeQenKaKptYdE2oSHJHsqhJ+iYGJ916YonTEE3WZIuJRyK
09ptx2sc34+lJ+5lHVQbFWM7WeZOp101QOCsJ8+EYsNtjDrNa64T51c3D/qHRp+GS9WW55Dd6t0A
uChxe3uv8zlSZWQV5JKmfsc61zvhCcnBw+Xikhut2rhV+2iity9Mk8cbByfvScsdd+37gT/zxm+p
F/r3ZhXopAExBkQkyC6tYdcXuh3SDe0/KAnq29Ms/0Jbk7g4iBF9lF7Lrv/NnUBHpjuHIoZ2gTx6
VR3mYFxQRJRxxq712O5wpyYOXmAOPugs1n1vIQ5ILWm20vfKTaYPP6FtFJ9uPNwrt4ofK0u+uwZz
ce6b0V2nTVsTS8kZCsu7ZsbTaxkE7Ua38nrr1T7fdq7lQ1yBcKeeKcfMVZzsOBc3CjOipWwi95b3
HIOo2sEhInhMBb5X0I/rvmWJ8s6Fc0vqybu1CVbQulZqU/d2sTakAkIb2dXeMCkCTqL0ouYffGDs
VNuyafShBxxJcK9V0pBRKgyzxT0K1hv5dBdUd5FZhhw//a1lNN19nUXdfYtfo7XMB3obbYIlvvs0
ms0W0am+RjGqryjCc+RW9RpnnSK6OVAlwlubemAWLlNExqkNpxO7VvVgtHa1LMh80Y2MbDJN6n0M
kL+Nbc7fZgefwN+oOfDhz9EPbQ6BNHMcRMzBEGeOiIxzWAT6QsYcnQ/HYk6RkFsBNU24JCZlUs5n
W2nP6Zwu+O6iqXmtVPAk5pbnNhZyWxp+tq9SPEhDPJd9WumzCfXsbEsStVqIaxpHJ8Ug9lNrNL+T
w1cU3jitWFgRaf3IdNohcHyTWOc0mXZk2dyMnuFRw5rgQyDZ6B1Rfojin2WZeQT7229cWVAlbG2b
9CETYqmzn/A5VQzjUzxFWytgjdT3qCREawwt/E7G6ZAo4CMlleXUqkFOxuBx3/gmv5+NWUCbuvch
RYVKqJAkpzp8AOKhyTN9ZSNst/QsDT5T+wBPIO+HdEcb4KLA2bLVK8OmYKIGgqKzKHdlsA1JYQDo
oras77qNZlN8mdslZ+BobSuoQzoBgKPE2zui/IzEBh6zjJYSvV9axa1rScW6KrmWGalCJ0Ex91lT
oBJGYoOcShICHqkM+2WOsLX2S/yboRQhJkuLaAE995zkMH/nY7hMMWqsMjyL6zDR2nVc9ZzqWudZ
WDGWMIJlk0ouJerPpXG9M8i0L07M94lV81mMzS4o2weNRBrNOFAoLJfGxcJDlTXN4RCZNf6wwsyX
GLOx26YoIg5kIMPFs5DgXVAQ/HMtVCvhlA8U3bW4aZoaO2rrbicZotDGVr01C1rqOIUcAzMcjmZh
F/cIo3s8izRsuFRPmDi2lgYnYnqZeOQjgKxieD++JIUgKsbGoS6eSyxgC4FGCYNXMvWQ+XJSrqKx
XyV1xWiYIgE2gV2yFksBVZPzKGobv35mvjoVG2gyqbBCom6jB8kL1/WBEJ9YaU4MXF3Vu0Ej0ea6
HWauzH3qXACqk07ePBgGRo9wZdZXHyj8ik+GLUY6MHoM0Z43O6VfLjpige2jCmevoIEFNCC6Sy1Z
f2xKaq0KzWSwn2DK1sNPUunbUspDPg3qYPjWWxVQaG+F5lfTZ+05muIlTogXgCcQ+1VmY0NlaWZE
aOJjz95TeuQA+zJrIVM02doOjGkdquii+YZ/JmbMcrwKxwq58QtvsfeAgaNHzmS3VeqNuurTMnPz
7zEyoh14pTUVmC3RHbYXadHeUvepF+VbQmARl4yFdUDvq0MczK7Wcez2JvuVhykC3GjpGR93RN2R
P8ngOup8wUokAYYxFWJNZi4eWmv4pk1zWWt8s43m4E8CLqk9djtM+WJR29TemBxeoKI7uGMEhxFM
xxIva0TTsU1rChYsC7AXQhSMiKPfi2hlWx++OUXXJimiKyI1i2HdPGkor+tusihw9kZ7JWn8XnR9
+ym4Ipf1XRHRHtqwZCpT/LyeVu7CXO6DCRNrmRMSsSGdsu+sKOACHrPKKKO6esOjjimAbTMK24i4
FOLto8R4uplFTPXbnHxF5wwc0kRubZ44XbIBlWl1sLp2XUoLeBfyaOn71V1fGvdx/RIUpvtWx9CR
YW5/9SWBFFHgDQNv8WUFCpZef+94ELVM3T8C/UD/NWJejpTgEjqP77x4GNbFiEujGnmyRNye5iiW
MAOqBdmgFxkN6Uqw5zE796kd3ZvHLa7cBtiLP53o1COgQ+IBzlAFNr/Tl52fiU3q6tp6CpIRj5r3
Mmnp2vERfRrtTXrxZzMbsXqq7zYmcCkOMa/6kIx3dLpPm2aajrGBJVtClJrLI3jNpI1nP/ktz0CP
INq5Grvs2eHxMb7W41Q9wZKanob4kGqUhYVeUqwiZAiAg9ZD5lGFgOEJLZiuy/IwYtKIJLQUq5Ie
KOnGfYArUMOfYDcyZh/ZbCbFvp2e9EFzt5DWPgVG8jMugtc/l36Zssy1pIN7TmE8RBVXiP2RsPaj
Bxdl7EkTecVH0lUdNd1Be+d62LsbAvAbgdN+rc1w3TYy7W2IuxuzU/MtQuhTpqGNj1yDd5hZKlz9
4b0lMl7dPYTGNkdhQYOQl9LoPxMK7T9js3kIIm6CLs5ZbKl8OkNvueYSx23YRnzvy66m6KuGsWJo
+ALASktfxXdKs/hhvAYDEReCx9ku1IzqzsiUuM6If6sxuYf78ZpjQLmGKdeG4VFeHU3D1gLevfR1
51ymWvKmhseYv8oDvkpolX5/qw1HQRDI8qfYhEwDwkJbQTnOdu581p4c34MpileCMiic5gJIqae5
FyVStig5mDUSN5JWzGzc5NKsnpVVqR0YKBRY86kqy+oIYMm+tTwy2tKUO+HBuNZS7yMFMro3g3bY
RE7Sv9Q5DVXsTF7NPnmKdUYdP6r2RF3mBQ5QV7gCRXXstTD4/7wg4O+BVIth978enk8f/0KWVUXV
fzJBz7/yrwma6KlOaE1Iw7OIA5rwE/+aoOXfbNsQnGAk/17+wwCtG4zdDgYtT9dNwuAGY+9fSVbx
N1NI5m6Y/pZnOM5/a4AmMfvvJ2jHNhwXuKTtmJznPZ224X+coMcEErAmfMIiXWocMmhDHHD2XQeB
RTIokfKIMPLGh7LVDtw59Tk1VLfMBqI4OhQjk6Q9HtyEFXgz1yLWTS/4ebTk2c1nOAFKn0OaCR4R
ElfUttWAngiHz0yod1lRKBJqLU3yiMfgMgai9opmlap+JGaHwSNwn83Q46DVWB9OEclDOpDC8Pps
m01pBIpQX3RDM1yFSULJ8z9U4ByN1ktXBujWddVq+7AkUjE2yaPtB9gblc8qC8fV4EXE8BNwb34U
bvi3K5CrwNGm+oUw1i+LhozkqYcrOyZrq7GFjKrpWzZs50MXiBLeaDaFRhBzjGzk1tJ5AlMlTl/2
VG1Vy0F+mpoHDZ+rKNikw/MiG1vL81BprOESHsQ5Lt+VBzICGEH/oI/DIayyD2EjTFODzDu0vqVO
yX3cKrXWO1xyE/FdzWYN69ftevJZXDU2G596RMqlOtVhWJjtLk67zkrRv7X9R+0z247WFVvisEwU
rhARDFiI9EZnXNLjDWVCvGnQ8Dz5HhD32+ctVu8pYr7WppVX8vNologW6XCTQXKFYJ7i4/ezC2m0
JdSbM41OcC+s4FXHkryeRjaJYuo3HpuJOkiPWdbdJwzVGPT6x4YMw+hozTLUgqtMA7ELMvaujY63
l1fwomn8baEzuZLsw1OD/HzwO2O2olSnXn8M+cuMRt1u+qDCpxfybQWaQ7XpWJKRIq/bFY1YYuiI
llECGjCVgoAEzV6rmbnM9YT1a5okiO/pzqvUS2z0d3LM1CZN9bU72DSYGhiI2yFloSxmyvuUsYcZ
/RPYdPuezkR/w1ay2BCxtdnougk6BRtxh6aPdd6NbzQmZwfXDbxll/WE3JiSO4nHTgT3iV31R59+
zmVIHEUHVNeFIr3pqbsYybC15kw9zXiEeyNKDQeGZdDZYCrcNDo0elLz7ndWFp0xXNNu/+wYHhZL
8DH04Lj7JsjqF04U+wwzP4KyuiMwam7ciQ94rL8CxOAn4hX1/Yj4QN2EDdkxu2SJ2GFf+1W9/glv
Wt+7ZvRA8rO+0xlQI3VJ9UePc0g50Lng1vbKsHQdASDIKPAkmt7gljWKecgUuU5cJ5xpora3LcDt
4y9M6GBtHQ1OAxeITaUf0Q8YcEZ7zdr+W7Ms4sxaRzkBw14Ii28mA8GQHYzgOg05f1jX3lH4e5GK
Wm4V5ackdfsjTs/pWjRJsIQcL5e2Nz1k4jiwThABpgBN66juK1yqwEhJ3WW0IGHbmfw7e/7BxEfA
6Ub4C2Lt+OTVcsr5nKRBL+RkYW/XywuUkmDdWOyDg+KuQzne5A4Q6KQ/KC/6TeFpLiwCH96LcLhW
4rTj82/qVWQ4FwUKZ1GY5RGrK86u36aI32I2XgOBXEwfAVcFpUJBGLoLxPUfaj/oXxphUCXpLfYL
beV5Wc/lYL1WDPsrnWaUAaYo9zcwcI2el0WhbzSfwXwKi50MPmTq3EcNv2dqVq9BnXZb4gd5+c1A
Xj1xrMIYxKQhvWvTML/6emtsTR5i8Vh3O0x2wAvjFTv1lz9/gBMiw01VeYZnCKGMx1KXuDcgHyc9
LZb+EGPGppe8TGy5DUPc2nbWUpQ9PsguijZaOVcF+/EsGmk0YcTJt6tXe82xrR1NDsuOFoSVIvq4
IhZzz6IlM/xnPEffsJQ6VgGNWNlJEp47uooXTE/+MnBw01hlopaN0PdeE+X3EcVGZmMMr41VlbxF
8nwZKj5vOIs7Z47GD7p2KjSnoz3CL3dTwC0z5z26ejdm7I6mvJ6WjvTvO8wLRXYPV6rcmVQ5byPK
2Fnyxq9jOJXblophdhnqze2KfkEQa368xvvMMOXemdEu/jSnmzTeBcQAl25YH5zIgSc6jdM+p8yt
y5j7AP8SMBDHoDVhjrnVLZDauWt6KC2RDVm9qYn7yX5XedqwBN9HzEAAXuzkiJcaUnzqWPEpNx6k
M2q3KJHbgISFg0FnKRqBytGBvfVz9IdEVr8K558xuaQwe8bXWuucRWBx8Fby23Ad6s44LC/HAa9K
7A3OnK65IPnXG433zTrF8ruIUo7+et18xU4rVq0zQNHSKLbOQd8m/NOpjMb1yJcc91yG4BWqtR7x
VY7ZcR5s4gv79LUJQ4da8F0Z56+uSzl34gkqe/oX+mFhcHbmRRn+Kddn64I9OYTmfYejJ52ZPmmz
Ed6Njhaxql1ErJK5Df+Ozpue9k3hEZ5mrdlsKiRm6tcWid5ssxFCjVN3P1Fb/aj5ZvS1r0Cbm0cN
ZWzhlJ4NbNJr1tCLabLcHd6vcWlRqopL8xTH4hR3sj847G9DKd8zcoCUde9iaS34GDat563qlmV8
Eo37PNXuGg3DydTwteisFfrUu1jTTPJnC57jgyPK7ouAsroSd4ZRpLuQ6lOjYKfgCcu50H90VzTt
C/XM7p4LUl+H+Pp8z8kPNAszAhCUFoo6Sdgb+zFSt5SZnXGeyFcX+scEpFMHoyyMW39lw8Qt8WVw
pSxcmoRGnhhegy8sktQG+aT+5wu4i3b0+NIEOn/ymMi9NSDJt6QZ9ll0GOfbIUnN34gkwlIM7bRM
B77xVUF/G8F0DrVsfQHVzk8E9A4Ma32xGQc6k5pobvH0zDvDb094+WEvzVd8ImjydkGO2jgthZni
jJrUriupWLS1mjZb3nZa8synxgftULfqpQWJXYmJgb47z4u+K0F4Jc5PmR5DvDbsV5UMv51nsKZu
SR3h1vB9HIw2VKUmdcRSp9J8abDDwdGnv9lm+1JA9l38+UnU1qH/5cOOI8+GiPZEEy1ZNh2j7hJn
Dq+I8kyV8JcLPXGB2Td1Z6IJKedVZrMkAN2XEUSiWh2Al0BLNjpA2qrfkd1CeWMt688NxuwT8KN6
4QXpnjbxxuhPtChuU8si/aZuhg4ekSXANwsO3Cy1qa+TnNYeo0iWde/8ZD3EgMnosFWW4iBREFZZ
b7x50OI2bsZHXieJ2iHTXx2KCXnNVuNLYMQa1pGvLOnTJ4tCHnoHwHgqmx2JMJ6H2Sg68U0AFLjL
MIhloZYerTiEeJf2yKGfo04X55Ds8XiCuwTWjUmAXnTHSwFAZcHZplZvL0taRy0vZy1sewfVOVe3
sSm7njahQkKVXXIrTR6vVfh3vfhlfo/19HYsrAm/JRTi0oon/OkBRFFOipnsT7Ki5yOI0dqq3zLu
r0aYUzKpOETVdFyu4IM4ZmjOd5i2HKqK9hvcEmTXl27Arwkbb0CBxcZgBBFM2ilq1vVUXtzo1ESe
t2YPz1/bbffGmN0gP72qVDVrO89fo9DgrDS/fqtsZjdP1MeCH0VA2YupJDDaNt908YWXOqVMpFPQ
ex2f079JGdliGs3X3Jrx1bE68Xnrm7pKxDIbDVwmBL7c2AXmOn8RaahHqz5Wj+zjV+lkgVgm6Mzy
TOSr0QvQxC39KOZ7sQp1uFd5n60YD164xd+GUafbUdnjYirbF87Q8brtvc2f62cqCWRVbP9XnV0Q
YnHz58G0NlxEDQE06NZ8vjZQtA3IOYJ7vtOcGHNih/sN53LCAkknhN471zjv2pWElL820F1WkVCX
KIY5zp6CPQv1VsdQ7G2mHPoxme+00FYn9MZ9a7PrYc5YhnXaH5qEukHuLVURTagN+QMZnN5y2cAr
5VM02KtolAgD6fjxgmDH4Lu2BtrQsZDCoc3uqKz6LcLpFmnTbz77VRQkafQ3AmMAcdFBf8yQ77tq
OM7++e8extaicV1Y9EjLbs2DRQ1qS4hKgbPmSRy14aoUtbnvtQ1l3x/UyZRktqpZx0KnGRIdqjHb
OyOZC8sb34IwG/qbpPw2Yz8/GkKd4VE2vCei/Kg6MKTCePFa/2co7B89Sn4JsL6a8Zso7S9fUUEy
/7v5yxi5NsrCe42Bgy8k91Bs+k/zwQ/v1a3K85sZWT/ArHZVMH1mFoOsJRnguGWWGSuptFg7olHs
XdOz3wNUC81KLoucgW7+z1ECWMTlHhul9qrNb5XcvRcOohKtKDdKhZ+z2r7Of743v01bnu18J9Y9
4OiuaNmI2UGOH4PHmxGWVH9mwwexqhW0HFDhWvXpOvZyYAlUZ+FnGqX1Wg3NMxuaaNH5HmA1wIPw
osrxHPsfoAH2dlkae6AuYOmApvk287zFepPUd76q2o5tmO8YD4yqRenkF8hFkFWpCPfiduVG4iZr
BwJsnJjMsnHzGzOULowYp6vuw8HLI1P7P9yd13LjTJatnwgdADLhbumNJFIUKXeDkIX3JgE8/Xyo
dn+fmHPizO1cdEdXdZVKIkEg915rfYt0NBEhbDJHidf1z59yC+7nTmudolw7/fkxR4i6y0rzjn9+
9eerMHOsI72UDyGZ10XLG6STgF1pU1yt7Bznae5f9BROcV4lv1Pb31e0PiDO860Kdu+tgGrg/A7z
fFAOUD3cITYXzYQJzSP85tMQFPSvelTtbU6l27HIf4dYbZgywUeglNH4h+/L7HbCrieqdUICY1PF
6q5p3J1e91+OuTF9+6lIBhIE8fSOnfI5k9Yu7ueqGXu408LM2Q8tK+hi+ooUK3inxno6GKTwSNm0
lgDOz6ekocwPQ9dqsGoXB721TNPgJVcRZclt8NKG1o+TYEaSOt4x4NtTicM9z/RmZcn6OKT8rK7M
cFulvBNl2XJ3jDkL02t7p7cNDtw0SrgGK/D+Lv0VISt2S3Xvk1+/uQQNgwF3OCyKG6SvfCHK9h36
EQo6kO7En6Bmtj821vfDKPXuUHcpSmj6GDhesvWbM4sUliG5gDMYxPWmRgVnDgPfa7n4UzPx3pte
csR9jD/OwQeLKtpS8wYjaNJ+Ii/+aqv8aBv6PkjCqwbvk8p07zl21SUuABwjv64NMO0d0eFV1Ebh
qhwxhdMbvA0omvbz6DFpnbPfA7z0EjD70I7ws8XvQR7+anVwxXj64uaU3Kd+uYDY1Ky9fLLuc5Sd
alPRK7eM3C9n0oMt3VN0LXWfUbOluhycVcjB00zgBKcmx+K+NAFmWKX/0sUg2fy0OWH9nlEd6HBQ
7+BYlUG56Vq93tk0XRKZ1vpdP/rirhH44UZ013mPbmwSW24h7PLkTabmvpLReww4S+Oc+1iXyt6K
EXHWyZ4z09qVHffHPKWYud3NnHbsVhGl7cRWhNsQ64Xeho4E/7JddzY3+Ba9M4daDr/D92cAL45y
hPCtjVFbq9TBjwXzM8ASNGAP5Ro6NB9EYaG76cRSHC36htJ1amR4iFEUSeCoW+JF71ONuZlN1irF
9AA6S7vXLHjROUluDLZTtjF04AwIC+EyqZJXBscHHz9+EplrpffrvqPJ/X83RdFjDyuN/2e70P1H
8P2R/uT/sXr+19/75+ZZ/M2iJ1CHo2jbtm7MLqx/bp7l3zyJbcu1PJuMNxr2v7xbhvE3IR3H9hyM
W1LYs6PqH6tn92+eLaTuSVPw8TLM/1k9LSvxvxIULZufUeh8b9JCvXed/2PvXMe4q6EOJZBKkuey
779SegG17pjBcgkd7hdhd6PqEC12umTDdPvLrv4fbbl/LaM1rP9m8W2ZDi/O7FD7xw/618V3wOqz
7HLo7tIdV1bcGBcD0kapLqDmnEuisr3oxmyhBKfw3mhgm+nopkNIeWxH3hjfyQxcUql4Mkt5kAN7
ndLHQ6w1kjG7GW/A/J8F7embbFLcILzsrfMxQYpJPGDSfzQIpE7e8KjX+kZFGPrLlKBHPeRwfMar
idiJuwr3KPsvnP1ASYLu15tmdl8MU998JZJsk9VwAnZIEkAjHRr5W2ufpO17a7Mq3pKwfPRFcGgC
5zfLgReY5FWAQ60KR6uWJVyhkJYT3mz2H/TrGS3pX2wFy7Hgvj9NDQfApnkKuJtgLtcKGF1evSMo
Z62KglVoSdi2nrKVaIfqpUYmWHU5Do8qNNhEz+y6Ih+eU+cdT131WQYd9liMaqvULTkcQ7tDlm78
Q+GQv5riiT22iwDtNYiIuombtS/rR8gR8kwb8TLqwWiZ6YhWniSrIiWCXmoJrhx/qteN260Hp6o3
ReM8g1AGxkfZqxgGzu+pC9qrO9WO2pt4XUnpNHI1NTuvYeFes0LWalxp0vE+ZM1MSIpGbZkItoVp
qXVZ6SU7NAJGlK01K5BQC1mSP4KzchMA3zb2wE7NkNnPmMZPAhFimbGq7Vtr69oDByh6XmH9DyS2
ACRgZ1tS9LXzLJ8MF7n33QAmUrAtQPT4Lbx8NslWr0T1X0atezWF8wRwKABKxg6zSB6UmW3KzC/B
H3sbIARwyqy7RJFF0DVx9uyo3I4/DplhnpoWAbmsmitpqwPv+HJQmHScsMvXrh8dh6k7y1R6W+Z5
byKyT7R2iYzYsiUPLobsq1URQiCLYNEVIz0g2EYGA8N0R4JB93hR9LnfoqYfZIEtb92UFuFCjzCQ
Znso6bXB0U1/TOLxhZTHEFIuokYTwARaKFujDd0CWFlmBoLSR31VRTpm+ibdCFYCUnTvljHa+94+
DWXU77L5hfEH0B+VdM65n4oF0XTABMNEW4RW7hFpjQXrl0PmIatmYpC7sD+XsNbWZW2J3VBzwTVR
9KXiCPvV/A9m0adhBh+pJCtUVY+Y+cWm5zFMqIpLipJIHV9+6cBA8DyA0CL/oo7ZXqJLHxRMadHq
N0pOw6UfOQCU4p8mZ2GXj82prqa9AMvhjpjIbA4BoFjKG4YlVnrYdOiIjpblAFGob/ySG0/1LnRI
yy1WFM1gVYotfCtT+yepv5NObJLJsb+ihs+49qSxLHuecHyDe+NM2gbbQTAeWH2EtN6+dXnC431Q
J1WjBOHB13ZCUCzaB+Wr4RPbpAQYwHVs6KQk5n5Wn/AMkUAXztTSMzPaO/X2y8iajz6Vxw4leomL
71KXyVH2wl1XjWsvc7rIENV+y8IA0eCFVwtCLysKkq1F029NVPfGowC5CLJgazqSXh+wjWJAcDO1
9tOKSOESROZm2HUvnVvcs43PN8II7iPO3RuSoLS6jUm0mqLhBUrsHRZNFCiMK9Des+XkoRJ6IDUX
JEHkKsiLz8IlcmUSW1gFWntr3RJTTvJlO9YrCc7TMALbMEvyXNU0OuvUoyMhg6UqhhVuZzoxuT2u
M1usbb4EfjiSxIil2FJkYu398a2BS7SvnP4Oic1dy8keLm28sSdL3UFaPPDr/I6t8rVHv1xgbPBP
EyyXO8W9lFaG1Zjl2cXGvrCJMFXhQ5LuOujlLgsKWEfBoDaBxRnVbseV4/TJC1CAegkQasSnAk+z
Q93bthHr23aME9YvPi0QHMXJA74DyaYGnEM6ZkiQZvO53ZhP8CVHeWc+01fz6Z5MEJvI+cQ/zmd/
qBHHYp4GWDqEK3+eECz94s4TQ8foIGT0MqU5A6iKXtgMc9vqwbBEubnCyUASMt03MSdBqVY6dKml
y4gSz7NKOX2N8+wSRPMUM48zM5/eTxxkBu3Z1433cp58ssR7cs2NwUCkKt3ddfOMhDcfT9o8N2WR
2pWTR0YFKa4a0QnTEuNCVP1WBGG2BuOXZAyjO+HITndOkG1IvmNDS1pvRX9vsxAQz2KfUS4MqB+Y
aHymiXihM++x+5zz/gIDln9xmAgdiJErKCoY+WZaXE6BhAqcBfPdsCptpfPBt2mPcNsV7FKAhqCc
6euA12LmhEOaA7wPF/LBeNeOrVynmoLpAE/uAT7d1qdNnhsONW6oWI/IetYmFhN8So9Wm7Ec39Mk
JRgrfNYwUse1XaVLjtrRwWiMfWb6sOAT/Xdq7IwoZYnTe7hL667Z9EUSrCNTsvrCGLROUjdd+TFV
Kna9aWnpooqnfhj7wGUyNtn1OfY8RlCDIJL67+82PrQSC6zzlHjaDns76jiI14rOFKQWOGNV0BAc
Gulwqubh3vBi7OQje4qAxXJEj5bfT5c8xHpNZmzReXxz2SSPZeXektCds+dclB32duWBiSvNte1E
z03k8ISzWYuC2QAQU69mmmRa42v12oreWb+vkLTsexhq+4g5hv1Id2vs/DlsAMTRkrEcOz7ziGXl
wovKc21pryCGCa/EoYfLHIdmEZVo8r13GwI8pYk1c96AXbBz7uJcA3PLGg475wY96hsj5qfHi4+3
MSENLQroLpyHsoQreBj9D6HSV1os9p01w4kUQnBob/goewus754lPlw5hy9pjJCTOlLf6XO7ZYsV
UvRE7Cj87Ohd6EywEEBArVViOVun5Mv2/dEbRuq+JIvluKChhI/hbbRd4MLJ19ROH6QgSShX7lvv
vI7VnAV12CmLYULp1J194VP3CzX3ZJr5mVKjcZmYkPecCNqfSWBKS0hJNQ38sFady8lCVmlKRPkS
jqc53kNJhvIMu39lhPdAmVkMJyzILXEHF2xcxe1IpD+v3zIl99051dxjNOnPsvO3IfhCEDPVHoz3
Ywj9YaFSfW2CdbpI7yPsJrEhQncXzyhcYMrkVfSESE9S/Y5NmFG3qB7ANOIvg0PF0RRbl+ATXvFU
bCn2Avlagc1KjCX+c8pWcCTSa4RcmnLVBYUJF5g+THgSuPczDPySa1tOYCzJ9BpBfJ24C3CQ4PEE
FCuc+x79nNpqzTZffSSCCKSGcqITRsCM+ELwWciK3jVj44I3aXI0qmmWQ/3nkmNzEFGIZYUX+FN3
VcEBg83rXnA7aMz8tSxJhyGOtsUP9IGzk7db0Hvk5fkLtbgWnTWHN/pXjZViyt48ktSHDUG59d1f
w0kRpTR1TvUAarFDFMk/RN0EpqS65wsWAYJAoHEMdjsu5ZalbM9svKxt81nnRrkqcIgBoqKJkXNZ
Uz0aVvmjOThxsnSkEceC4aaiey6BWwZ2qLHhtkGBu5bKOFR2flVp9JxX462sWYW67qNv8lBgJY8Q
LuJLhQ+h0swDTUocw+F1erQCuvFwwFwDHCw/WHn+lIHQqgtdPWgRR/Ck6LAEVRvAcntJuaUWVLdO
109TWmWrpsBCR13dSZEJpqM0vybOOK0MXm7kvgNOWA4UXvmrohKGsDFwhqfKFAKEl/UnIa0eUv7w
SiTpw+KWv8it/DUrxp3uFluZ8TGdneRQCnCnSg7XPtlfB82b13pYs23e6Ha9G13zIEDaoF8+eHVz
I+REgYz2aubOIbbRVbz8Gmhq52jakUzqvivdH6dseOm94DUaw9tAEzZ2HvR3OTVrI9NA56V3Ok/h
RVyFF1kbHF+b/CGGSJq0QiyUxm3BDi4D3EkneTYnZ4+98gdqw6sZdLzaAU3WVIoGqbyEprtpJcSM
QzAlF32+gqH0QcsyuSaDmk3QOB8TEsCrKS0+SN463mIY8sygb2YZT+ts/Ak8+0R8FZ0lvQ2F2FWi
vNQ5JoQhC+igAzbZOcOpqH9JK/JkDLWKpKPc+Il7nfBtcP8N0m4vArpf46m6aPqwSzOUUtvidhjl
82sxHO3ZHsGZ7hoHauWmqK+eMHfctRxq4qef0JjNVLikF+MEC2NuAiFrj608iddSgaxjPbpMW5Zu
lde9WkZ1mLDWrOIZN2AVUt/GVfnq5sknst5HmgMDMwbgJJSh+n37aQz6SZKG5lpSN6uteTByQw3q
H3zU7LyDi8oj7skeed8IG/hszIqb9LVCe4Q5qt+3Wgo7zH1KOULiO49eoRXEq1rPYELTxpMiweNO
BusYA55xh4/WPNumfbFsuvrM5DOojKcWnIlenxJqNruGrz+/4Dg9diaVlmZiwHa0n9UEXMTIR/5k
ZqGz1q8a3ULLZmi3DUJci2TO7MAjDK8btyjB+Y6DZJs/S6RAFaWMGF1w6w3tI3GgAkyWv9LZFByD
zLhFrktvsgdlBuvXyTXUTZexudQ1Da/FFObnJORlV3WzN5zhEYOrTT8fb2Tvpo/O0O/NN50Hctrr
y6HP4ALy6eHRfomYH2gxe/Xr+N6W5gf5ug+vhKeGt2YDPDFiWuB4TNWanrzaXk4xHJdO1Sc/cQWo
EXwrRMWz0FzCbv5clGfCgoofm1iJe9eZznzS67sYE/78n9QoP8vWgsRKJxu+x3WMSpgWD3mNENzU
GFbnt1dDdPXdrYBgNUYkvmlsJymNS68LX2KodGvHAg9IAHWhsTdaqNJDbo+KJz9I7+2gekXPvdBP
d6c6/QOll7cq7bmnKvM0Rc2tc4pPYEkGCT2sBXqzCesMkXG8KFMXD2yJeNiKmd4wmNu8OYa2fz85
aPqJ1f1qdvKiVfKtHOH3eQ1ZjNo5T+CrYRO9+HJLZRMRWf2Q+NUjTiIizIyTWhAQgn+BUufKB5OF
/cILou+0ioodDDUcGdGDVTXE1ZmQWvI+20p2PRAamAuMw51JXwWJj2ZJDdhLzYSAmBAuO8PH/4bz
D6HeX6sB1AT1yjZmnBHAtpyeVdUJXGHL0OTfceIqBZxYbcvRfIHKNHdp9q9KcLfXm23RF9xnpnbf
NZzWGlDNBbr/Di14rI4iLy/0uPU7Lz2nTpY9kGnA+Z6x0tXtR3RZ6HdeuWAdbqxq1eAESkvYcoP4
ylJxEgXP4vpa1iyxLTwcnDSk3MegzhWsw9lpKpn/58/CXPY8SQqIJjR8BME3PBcuBzsdliKfJd3H
eWEIl8Rjv8Y/l5DJHn4mpzxIQlPh6JBWaXyMG79YcrZ55vegugr4bjEaH8d7aCvUfOaIQuHUvoWl
t0Xzip7Q5Du6oNamzu2VoksGWyFWwnZgA5dxd6SF4M7h1Je4OO4MgHErj0us3JWm9VMK87mZanur
dHIJYxOtdXlHXdOI/c39jhwEAeSHDzvJn03DQktSdL6ZHvPyYMgFyt2LSjttYeO83yNQvTmZfjdE
uDKnoLwP2oCzMLdwQ864MIiLu7Xg+1oWUCI2pcCzJsLY51jk4FpHOxjj4tqRkMUFiVepDTJ+0plx
VoLp4xhVfsY5B6Mh01EdiWGlGJGQuBwaX8XJ5eMLDgFaluHhUqyqFzT9JmOgw8vwgFsOSxc6zyii
6lIViDiqIdkYV8h3KuDq6wb06Ka+g7kzkxo40lfdZhyzBjGajkTqocNe25sdP37LjsPU3styvJiT
OHk4XI4anuTlII1iX/W6iR0DaYhlb8mITAMKKdblEBuvzvDBebknyu9jg6kYO1gQU4PqW1tQypfY
l5S1hcNmYES9Nx0r29DScAGB9I0WvhhLL1xTvw53wpqY93PU1yjNHrUiQVn1NWoEky/I7YAUsbMx
DLyGE21jus0878u6AgUZszoxCFvRfLnwkoNyQ/oszBr+MC+4PRlPxBI4e8Om4XGLyzmukHogljwI
1wa1a8X4wVR7Ist4weoZrWqKA7lqQxs1Ot/ngIIysNd3TCTvdVO9Ui6N6GogTkm8TYbFGOyE4lrJ
GkhuWZ9pON+ODfEkWdffZhIBWOj4zkEq0v05WLz7EX3kAVjKmNEZMtJwCyyHZgyCjkz9hA+Y5xfk
BSXmr4n0RgRUHRZSOOW0JA43S/BiuBnXhQ+2R0q1tHvemCLIn0za4XBKam/N5LzbdX5nSfuKWXMp
Om87l1ECTvgVDuDlKphOgd3sGfYAvhpyV2dwgg2qdaAvRi9pLC9pnVy6Yrp1Q/rcC/9ZlhCoouzc
x953UEG372pRLsW8Z7RaH9Q+UGg2p8GO/qR0n9CRwrDwKMyGXknGE8NBX4KwqxZwUsrFQO/G0qHR
eIG8hxdyeCaC6YYOO1x+PGeak5tTuGsl5i6jC1kwSsgMShHWBCYrEnvfahVely9EiuSzDEcY7zge
IK22eytLj8NYW+RGrQv8YNeJuf1pwoFyQ8wqa3edW/Vv0FKe/PwIAoPUUmpfqkq6DC5duSUat07M
4A7317p2ik3uVyMIMgNgOlWvlWZ9uUn1zdrhoM0dPpFio9YOJlbwgg3z/N40pb8Oc+xs+ZvZ9E+V
n7/hQD/pKVZLV5VvQuNHzfoculsDDyUNv5lNzxP/lpZPH4FGxw7digPeIHsi0GY59b3B3XkRHqLJ
PKn2TIrqHpsBjv49MKZxaY/hA4ZZkEh68I6JcQXIEDiY5bXLpJNvYeyeBxAXK9oIWBUnxAFr7IBp
BMmi5wMUFu45npKrr/KDASxrE+he/OAE7dXLiSUH2VPb1vd1ML/sGfAQI7lMYYC/v78vga1qOg80
J6C3KsbtZmKe7sVxLujWMnlsw/KO0t85siNeYHXYQ7OtZgNTGAuomsZwi7hwVyRtNr3rPwdWSy9D
Q2F6OwPkuH34JsWdNeZAE4RWZ3xQsOSv0iwh50yWrxE40Ef9p6kG5OfJOPWhdz+Fwy0P9ynRpake
bnFkMcDgfUyn/BljFHT7RZV5ktjeMC09W99iBlxCRDiqrn1VbCDHptnC9v0GpnVtY/pGYhBnWTqt
JB8WL7evqiy+Ap1qBfDTkVPwouqWs+hT6NoCppDd6gmXAU9dTCFtUbTbQNg/UqTVjgAxZOJk/4fe
k6b9k2qMOxfz+/9uVfUfHXOkb/7vkZ77n/Y/FNV//51/SqrG33TLBF8hsCfOGihhmr9IqsKAWeQa
aIrSNLx/SaqIrbpD/ZxuG+iNGLWROv8hqRp/s2mPI+ejew5/i//+n/TSIeki3P6Hqsq/zqHCdRBX
PVMS6fnPNE/q2DhlKxBrhUofMzc7wVVkX8I9EZh1WDGy879qG1zbv3/53/3enz/y3/21f/+eocec
Nv79Zf4//sq//8ifLxNFho3refjwlfHOBT73xAybCSmXxzUnQGrJqm1j+fezuU5zKOyK+iBmB/Lt
1oABNNQ0qEqBWEUuPPpKa+BSU19VkjZZ5CbmJbChsE2b2UMyYdQSs9TWKHeZzCNjR3/pgir1J8Qe
XDiFecKj+tlCJ2S5B3/Y1LDXONWZmzCt7RSFzgtPE4O9zwYy+wqKlA1j8Qlg5F2brKsrcaFIj50s
bw5SGIXzS8eAdY0pkKhUiXElBaA9sEhOvH7T1uWxL8PHskg49U+Cka6nJp4Nk6un12YM2l1FKXGX
4EXkpI6VyvoB7+Gumn46zvabOPd22mDv+uY2WhTQSjiKyGRbGGRvaYVnu3saS3Iv1bDS2S0a3PBb
z323exJcNfyd2iJ1E7YPmEND9hwoFh4dhTw1FJVd0dnIjJM+9yrnRXvGa4R5fzviplkYFYdvBh7G
6etQZDvnyXPSjVdIWmtnNCJ7S1p9ZLSr0SxwUd4XY/BSO+EHNj2r3uNiODkBRQ1l1V5HwrLcLCGN
dtbFVdGJaBbeHgAFke0uHG/RgQpdy4p1eexJLIYcdFy/Wpu5gZlXHjNEcjMwQcdb+O86TdDl18DE
1MbgI0RMVy4MfgNxPvXvI4jjoy72pcuSAY3hvTS4xEim8nh2Kc4wMpb+yqazgzKiCNq9xKBU8P8m
fWtTL6DBzaJbAlzHczINNzMKt12e7ecN+67HuMsRqdyChV/KQb7xNgpLHlO/M5eNTq3cGIV3YNDJ
FNOx5Xv3lcIu54uZZ6bcJ/oMPoLeg6wZpTDypmqPXnlCYabrCERIzzdKpOgb9PoV9AtbQST5XiRX
4WtvFY9qYi8UD900cPMbJb3xCP3UOQwNzAejUdecCtazZdYPBuluuPBLuii+FT8VJ6RzQEXCAurj
ws6RX23dXFlgXi+RjXrXWkm/Ul4ZLzK33jsixAGkaAfMxQ4l4c7MyiPw+JtV8A2Ovp9yHRGLm3J5
nBrr0s1LxCw0N60l3yPi9gsbLVwfCF1U5q9f9/dmN76gF3FM9ihsn6uwuxnFGAQcSLuy3o+YwUyQ
hFVo8/5ADRyYEv2qpgXL6+rjq5jkfSIa2FQk9BbS5MQfRZm5/qMKCjd/EPyjeW6XmACMk0fkinP+
cPR0Ywn/+mcsC9rGuWb7Mb86wNAwPtA/QisvvfPpS0UZGp71sHsYSlyKHnl1h1Y5To7iNA4ALzM2
FBO8iyBvl63LwsQKSRwOybhlpXkE2Nxx+P0wGLifBq571pYhi6oOQ1UdUp3RMqKixkGC64pljOAH
8WzjKifd9SHQ4TDtcSDr/a/pmBooCE7ChH0CLmJm5+pxcHMuSRk/58D6MPlFJ9qdd+bonplUwYWo
V9N4jzz5ZaXVkYZCGstLEOsD3b9YQ6D5ggYP103rm4+wQREuCpoqin6RNi58Vk/+EIFflJlbLLsg
HWC+bjXJ6cY667LEjw21qIrtH1Wo14YTE35F466h8u3Y4lcTrdktW5aqkT3sXDG3EWkbcyQfobc6
zTqe8QXdcZvZTM1TKJ40cOntCO+hdaKD6i1rVzGXrjQzPTmezDepVRxmncXyqmd3QrVuNfvA3f+q
j1lLRzIDkMbekB3VEf8Db9qkr7nOKGZQ7JK1qFw3Gi/faMSfFJ5uO5f9UmCz+/Tw+5lgVphJ3N7Z
eZ1nrFZWO/5WyGxzWBHITgLDpEkogMNgrbu+2GiauvdZGVNGtB+Mnz4rNNynGMRxOkEAdjI+k7Rd
jCNtcKxRXfJA5ZM1Qbh2Ogni0oLKp571jAGEVd4JoSygLjV4aWY0DyDPkJB+9qorrC2JQW6s6qnP
1smlyAhOI94tLmIrZFc+0IPQUkLSTmfcrYytPXHK0HVOUzA4kKOzaBNpT2HRnz0VX0czod7IlQdN
iHjTNvVx9LqbKu11W0N6pbLSRvqEUIkr2JqMcg3g3uWxy/BdWcF7VSfrZsSkFTDwMEQHd5GGDSeR
BA+Don1JMu7LOiDK3I0uorAQCytoUgD7rrLUP8zc/2jaNN+OgbFVKUZSyODWKovYsUFou89E+xlL
Qrmx08ilLuetc8utfOwxtOQVBXnAGb4lp/d1YdAeSc2mAprLQkoQcFEq7rAPuPDl9fy5bBWkxfLR
cxx1UQ7+IToKxQpfGzq381MbVIQQL3AxQPCD44Y+hRKnxDA8JTae887ANlxGXrVivQWscuQt1Ju6
J/Ba5OSyqDcZ82prT+Ox7dOvuDejo97c2WGJaYDZdgUeI53ljCXkQpYpYcA3Dz+qkYxeab5U3d4P
ipexnhM3WQHToVtmVNZgxbSpAosaiggMw95GsXyDSZBsJl63VQ1SAT2vJg8IVmXEO9kW0Tfeq4iL
7NxptJ+NPEFcLGVLXbkHL+4sOMuAVDp3Iwf9selY4Q32SQHjXdcjVoTAvtjhxPyOxUh4PGM1iM+a
qpx7alblY5UOMS7aZmejyWEAYmYJ6/BbEegutPEz6blui6A6yNKMcZfZ74mPVwQFwKgo1aXXaW8E
SDpV726rBoc+C+J7ILHnWuM54pV840WLLK5POrkg2UecBCQQ2PbSlHCGRxVh4NLxG1iWQzYy+yyH
IV2Rj75H39srG0IP1Wkvvs1+yaCIE5sQt/tz5qXHe6o+vUNi3tC601PtOq814IeiY8kHN5uWDOxu
Htf16ARrc6DYp034LAUxpuFkih86CmmKKH1mvTHGHiCh6QsUGynAkZRxRaX4Ui+474QEtxqTTCNM
tuQADq/bYAHbWp2rXwsfxR3MS9poa/A3aqZ7gqWltJO9P7XL49yd4AUrRSIJK3K/8POZyNQx5AWa
u2L7++Dk6Mh1zpo/DpPtlGjP7EhvLPfwWbcLHCXmkcnvVzMpAjPzCG6tUzAusr7Cl4X57AM0OynF
9mpp4mfgqA76aA4fajWm4mCVR/5lkNG4aWnBWllu893aSM484XYeZv3ENa1FohefWe5c28w4Djl+
hoj6GSskqW7TzpUmC43GUcIF0E0ZSNJ14T+Y5fjmVu1dp00EjFz8ys2sd7tUCOfKI/1bSDJYmrmH
Y0lGu+BYWoSbLkZtUhBou7qGgGN6O8OxVg5GCWwZnKHdxkAdZwPgZMazlQhnU85A73VCoB9hrb+j
dJUPWib2KmxUihiTNQfy6QhYvkun0jh69eHv/1dgenX5/Zff+PNno9xxxdOfP/vn12GWZC1i1J+v
M/9lq6lmz2etVmL+va7m3LmGb9vPfQf8Bg7RQrz+/TfSUu/K779/3bGv6fP515fJqGW0i/azsj12
C2yM93rWrEJFRWqctcfCIO2hjG+6N5IV/S24O2qOJTwROKagZZKZT0uH4kjbOrXlWXCEXUVF2B05
ZzU4kMQ6bEPc/i2/n/fVsPNErC1FikcwsbHTJ4pVWmeqg6v5e320EO6zAt5PwaMhLcDv1S6+I3QA
Jq2CI20IwElVnGcUZ7lRpc3adAkdZXQto1YLfU8OIwSyZZlLsgweV8GEdZAFPGx3bz39Sbp5z4wF
gF56HAdBP+mIJuaHbymfoK26UjLMJaha6LXIht0rJ7DvzKYjjM/miJtA3hKKhnGFqk1b5E9TPn2C
ROP5I+pjVY/vauy7LRcPKMJ817rxJ6vmvq3JSeR8ROuylNuwmGMgsTqNUncep9Z+D/t4P1pSv/NT
8uZZZPicXBWrxFhcDWbI5Zgh3Tc6p3rb4EW1rWkb9qE1q4vJVrjlTVDsiT/CB+ELVRwaF3NmVP1p
2ryXrLv4fI53UQNAwCL6uJNef0MlmX49yETkDA+GSqs1bs617aUaVz0xlYycX6bhfqmNtdaySizw
FuD+HDedkZfrsLGLVZijAPhSs9d25zwWwoRG4Fv5oajhVk9sHNMx2EOP07aZfwPUa+xc2jabQCWA
iin86vycDIYPXckXX73OHlzJ04zzkTZ1WH7bP0wmZ7G8UR+DTYt23cN81DNuROaYcdxE5OcRcPDz
kXJ4yzVQ4JeRMP1HD/I1bR0UHreau6Tk+ws1INqWfXAw4y6704O1XtIslwluGEGdVNsqNV4Av21G
jcrnUVCTnchLpDyKcU1OmEXI92ylICkQaT6NPAfPFqUkk3vKBXyE/UojytvnvseKNdTXXIPHZMq+
/EG+B73zXQ/ZHcX2lOuAB2U+kMN6kqjeyeC/VRzROIQ1cPpVsLbNY0d5N6NoiOxpX4OWj50NQo0I
Ct+IPmfIdYOPV+gT23Iq4xEh314FNmV6ftivtR6NoW4nKsUr7Tcc7vKxH5+8EU044Cjtm2pcTXRs
aj3ER5U9+9p0Ur44yEp7CxXwbO5XbpS6ay8Tb2HNRymJvHewQjzDOXMRilSdPMq42DKUtCRpp/NM
g0uuzX9xdx7JrWvblu3K7wBuwO+NShZEgp6Ul45UQRw5eL9he/XbkB3LAb737r3/RWZG/GJmhSGJ
IkXBbLPWnGMGABFER7ov44OVLxgoeniNi3calnHpddO57uFZviWsthAT0BqZWJsLkiIVLv6gqdqt
abUbs0eJM5li22VwAqQ++XZuoIWudl7QTggrKXYMdD3IqekWP+cqCq2jW+GCsavgHGwNme7HOTmn
1fCrptbR5V7ijzszcrkaipMZ8M+H+BZzjMqhinfcv9jE6+A8ATq4yePvMuHQA87ArOy9uL+q0H4d
k5Jqz2ysdKS+kvfrSqr0GlGeQDH8qiKCKKqgsPS/ye/16Xg/J6UHft7of5E9B+YkfIcmrPlBb54i
2q0uc7mNfETXHLZ9zkE6wRc84309XlLkw7LBmmhrCVLmFFrkIHdtF5jrpBabcQ/l6WWKs/uUTt1Q
u88tvNKSthN8xk2FDAByzLFVtD3YFmfthBg5hWiit8DB0wBUO75dt7fjtTsK8+afpLdFZLcaldmc
UEujoMTxyjwWqUOjza+WZFHcxWzneoeraAgHb2eVik0rGP8bOVjNoXXQOhM+1fnRlEC7tkgUmrXi
1whrdKcp8rkhyX8ByZCP9ky+czKN+8yan5F6Refrg14Q6BA5mdgFSnv1ktQ9tI3r3oXsQO+GEb9T
3w+aXwdb9v/hXdRBt0XpVW1sHWULC0t0dtiJ7kWcsfhiGNx1GVodh494DhpLe4GntXEMzMEaY9DJ
pvW4tSLCbQPxKTSQJEkesG3UUvvoZj0Lm4Gxz1SZd+g7ZrjejtodPmZ3CWoj5Tvu+4e0Ea9mlF4m
pGR2xh25mIWLOXkU0RvxFvhDoRHhEHeEf/0VqFh+YkMrL3ta4phklo0rkQBpQOtZ9GOyS83oVkYI
wEZ7SvagyknIBhM265AmnZYWGk2wtuoOjg0JF5UF2NB5eBqSVtt1zpftuZ9di7RQH3E9W1G3bkkt
ZqPibDPmghmQxM5UZHVMFfG6yAmLTYcvOknV0Yx0JHZ0ITyEJVqcw/3Kut/sItkbEKNQZo69UjEr
d1TW7o5qTgWUT6uOXueCLE5woArHWg+tQtllg+8x2NYjubJbVE5RH+7uSBAsz7LqyzOf+NmZhAId
OBAoCuU2Hx4bSkXE70DnZoLqSXJpdRqSiGIYIInGagYXrgTlLi+vy8d00D2fbrFYma7ena8P9Inf
eqqaO+AJLYGFr6FEMQqURXusOC3rIU7G3SzQO7Yx1xK++OmjpY+4dFEXQVqdqfZ5nHctwADYcxai
cUqzjzXcE/yJrW6diV+zztevgqq2znQy0VGLGelW0Crg7SG72F4qRCI1gFuj+owqmd+xoHW9zniq
jYmFT0g7hawZsAxI06EAR2ismbBQdRWNau7nsVO7ZiDYLGv16ZzX47fV5Hie6+zJlWHhg+iaDl45
kUuPleSVAIikUGdCqusDRISSPmS+FlZVvkjm6Tt4s7eW6U7bTp+zLZV2dY5L0w8J4/GzZgqA2g7M
YM5g+c2FFG37vnGdfGcXizStL3R/dHvYGkbabmx3ynZhvyVBF1lGlrzXXfyTWdqw7hITNmUrgPW4
1nQqwvzBBD27ItkBG0yhuEQti1RMfId+SiP+DHIBzTVevXhYOmOjfFbF7J5y3XzEc8wG3uwQKQPR
LWpvGwch40N4F5ReuIuA7jIZQ9+9gngFSN7OHqsj4uCKSlJdrXtpZaBOeTC5HGs5NvuOXfINzRB6
nES3bTjyNJdV4T2o/iEJHXnWoXCWdClfsglQVwKK4aZk07lhHy0e6hFbBXTJ+UEmMH8S1itSKyB0
0b4/VIZrUU6P+DeUAwkEJdUvyBPv4Wy258actnZA5bodNGK7SuO9GLTkSSYQqKKy+hCy+54VvOLZ
Ddrt0LDpHhrbXvBU5JKUNPwpdD4jRNdve0FOcimTCws0/fb6I2tegjrLcPfXj65fqVDPd62DFCbI
NVYgHvWxqQoxL3CzJLi1pl5ppM7Z/ZahzqMwjLmUKtKr2XhvxOh9SCJwWTHGKeETy5dOP0O6mOeR
27zLXvQ0/+qFV15m5Pcvk1XejvnU3RV2pu7yeSQQQkh8QNnFaBJ2WMt3qUq9o+lp2Cj+8ezyQy0g
ocVT1sv12bTNiTOdySfMMSI9pQkCCkeRzGC6g3rKzVwce7cDISFz4qQgOFJtiY6sKvTqRN0Rw3NL
gNnIujJaVUa9Bb8bnN3GaO5rZEpAiSp8pHm5nQtmRfJVy7tWIG7K86n8mKOMiU+LvmOCzbnTG8LX
smDejMNoHNJFJh+gwU/gWl6uD9IrBCM++0caBOmC7gW1tDx7feL6VVAFu2FZkF+fLMOutRCEEndW
jJ1NqZhX/PWySnkor/Tj317+51tmTZSuTNNjYLEa/TI9aK01Ha4P3p9fXb8lQXz+xxPXb21TEX+Q
4mB3amzocZm0FAIFxBCssxex/Oz6RFLUwebaovxnhMA/rYxkCvw9ieDfvv0f/y8FE1DodoX1f80l
uPxu4v/5n+Xf4wz+fNW/OrHuH7g2aap6CwLxH/DEf3VivT/IFTBN25b8HRu04Z+dWItnhG3isZaG
1B37L2+r/gf9GPqvRBm4ni0dW9j/nU6sRV/5v/ZhdWTKuku2nUmbWFj8pb+bS8sONqqObX/dt8Nr
V5Vfid6fcqGo+oGFyyT7Z2dhW9Vg060SMb1hputlUeoG4iVicmKXXH0gGR5uTGpf65SXeyQ5sbtG
y1vP6kcbgtOM9WPVZbOzimoKPEiSfU1azio0MX67hfNMeTttnW2Yt198XtRwVDVW1+vvHwkW/zsn
rUlmw7/9s4YjoVgujW8dKKXOAf/7PztbIwO8Pqq1Y+DhEQQ3n4VRkwpJjo9pUwKVC24cwAoLNklW
AEFIWJb0T2WvneguLhLS4RrAWAix6InthRB397STzl5DNKXGzGSbs4ddaNppwBPmWdt4Rk6fkIhp
t3vMBb78kmOgD0yoj5RtzlomN2QBk1EO+zfJn7FPhlCJQj5JNEwkek5Ho+ravc5eVdPA5KRmvs9w
Ha4tLf8Z3EeVmpeKCuORDA/Oi6aLXUYAIw35AaFwQVUqIYXe7Ax4Mxp13tr6mB2EP2OicFZqVBnG
4ieqJ+tAxKK8h6RVnlNHW3qJE2WDLj8qNJyGOR37Px+u3zaJqAgD7TAMhzFsjabEwjDZjWJVrOE4
iaP06BXjsHezmuytrLTv5wZSFln06mDp6XToFuZ66tifYUBIXbrU6MekWJJoK21XZeEjE0N3d33I
CR0jGijO/cwS317fCnYtEO7mOpEPpvoc59G4xUc0bTXXYEFsEus0t/Ft72TTXowK7MMIhyJwMvMl
t/LDlIXOXYOgmS4G9Iw0xTc4mZX2XIgGZEDWI10K5/I49dCcknGiDzvH/coxM3o9Qg9W7MlNeBA2
KkdWlRusPGa/ZN55UIAFdaLIOlkk6kUZEnEK9AcuvJ+qwPsgol5HMziFiNkm6t89oXR5ArBYEOh0
LHLn3DrZgxra8tjU0nsFrabK+cfJMooabUb7Mm0HG1ZQ8tuebQDOmhfeu1XqHJtUGfTrsPV4/TdQ
rF6ASKvKACZ7FT0UXU12sVMMbIi0alUVbnokT7ANo+KZC39CkKwRuZo8kh3h7dO2c2kRw27MJY1l
VkbGRZkH7DV0B3qIPxDch1fkC8e6eqpGD/OgM+YY9MCJ9hh1YYrOvpZkbF7cKj9Z+lw/N7KJ0DSj
TsBeR7wqh/rWcex6NaTIKAorHY8RQac+q05t3SiDla/ozxpE2JsEa8TQyk9zAEhPQhK1LtJzlXma
JrCDVlLXUMq41usx+gw9cIcazRFvStw7q26CBwcVAbU1JI0w3rdFUUcHCkUrnCcXwxK7UtFbQQ4r
V2WlbTEx7dsCIatEvr5WKj40FoFmps42UjOw7TbuUgi/bdARYjN2xd4ysVtVCochSlAFlAcfaPSh
93Gw8WiK3FDt53TiDdGfgp66tmYZK8uwz1revhqsZ1eieZvDcJub5EmZKTKpGseGXrR35kw3yerM
ZpeEjEmMzvcFhvoVYrBviwYrwXGLjjOPNkMdYSxFediU4EVm2TO02pS9G6DfNbqCVJ8OUsTHONJW
sbJOjus9axNlswDS3RLckDwqjeU3ntJ4PSUQOWgIvUuJdh8MdK+JU0BgVlo3Ht49/b7Wp/Qmqz0D
nChtXFeAtczoyDgDHhtLEB1qn9JEYrZpRL1Nh/LdtMP4MTRN0ubN5LZyJK6kJDnXbC33adQgdXSd
lqW0G27FDLRKN91009ims1LofO/65UFizT6GsXEIMhGdNOy3lEX56q8HUeNR66fhMBRltZW4QFZw
oGr0RT2ClkjZ23Jk91SE2LpN5H6qas07FLG0tTo6V/CQXB9wpMdsw0OX3VEBJonYS9GUyoD+limY
HKcUzeskpj1B7SsMKbh2Iy8hvxWk5YQueCVCJ3hSVuTRqkvbdeslztZO4boByw5uJ2cK6Fahmcn1
+K0ghugwOkN1Lz2a2lpPMECm4mLVZna1NUtw3TKJSXeBG0zGAcgUBxVMljzZoT8qJIKTQNznBM7d
rLxjXHu/wnS4zx1AQSpv2Kktv2PW7qPGrom9f3sP/LUhLSM+RpS08Qr390SOXwhOweGYaCleIaZ6
I+gfqwplUK+Y1IfMe4nGJvO7DnV1OIOxHYhXrUuU7w066hu2TqPIm11UYWKUS85M6NooFKbmMnAT
gLgFyDh1wdFto+8qrV9JLeRjVcwUIwklbZBmm6GjQl+bVO3nRAOM3Ez02Tj8diRoZg2VjgYAwqmj
irOb23jaVfDc1ZSTRnc+QiVtHXz0gaS0HfByCwNgrVrWG4SfSlfrSLM8NhZBoAnGkWbAsXt9Cpie
IgTC/REDWHmgsetia8zYGYyGno4eeObGqSeFYgngVEDonGdxWkI+pTbyZuwlHCwEyYuZ1/ba0Gcf
6zwi7ut/wDZDigxZd3sieZVA05F/Woa8b7Sk/I6UV4BGfTmWhXjHy39ByUxubMqLYLW34CwWHBYl
wXSyz+XQv1mkhN7obv2FsvNNSf23wn88uEiEufnilUPZk2WD0JCg0iRsZwwWyKvtm3gKd7SUdJ+k
4mSdB29GGKxppeJbxvbrJsThWYX2IlDhJlq8d3tyM2THkUii/tUoOaJtnlgbZjsfT0sr0br0FZUG
2snGuiBihuTSeieNkn5LW7/QeDmXEC1908a+1EXjdphiHYQk5oaZ1iYFX7Y9uqQKysc7U+TgDSb7
JOMcXgjdus31F8KJ0+5m0zaA6ays/vX6U8cmgbb6RN781gnvdorCbNOMxJs6TfVkjgVbcpZirYTk
RUYIIZc9k7wHOu4QKLkvYz4I04GDKCs86DPeWoU9Zws5a+UagfIzZd/YSWL4jSYwkImOeZkxaFoO
guqsHYMJkTD2Hl4tIMTlnF7PdN6GTwRnHgrDzNezMG+jgSZ4/OwZs4Z6hRdfL8xaFV/DONDdIjRH
58XXd7AyxGtjhhQyESwOLYcnCsI0GyDVJLpwAVTLAROe/q2b4iM2gCmAylJUuPvXwmvvK89B3Oxd
zGgRgXXdKbz+RRdeG2FBDwEa7evJkV5+DHECN9UEwrPZdHZ6S6L7V90iS3eyb5w4xK8P7ZeZ0UcJ
WKdLJAKWgnhZVV+hDse4PrlF8TsZJZdKycAwBdM7sjxr3bIObB1jnya00oSoGJfm7mQtl6Sl1Iml
82oIl3qhzaIFcg9N6QExEoa2dVgGb2JmKKKGP+1CIL5j0dBGztN9nJUPfVp9dbkFhUlW2yZp9w1A
FcC52MiX3cI4WXgHyg4koaXh9NOHfad1zMELjH2yg0uNiWolR5NMnL750gJePPdsLhhR87Une25B
6xcMbNAbNoXBzvohgIHDrenFVhcPhU50UO+yoalYdSMiYaFeWW/XnziSX7RVcRn77vb6KnCkdAJM
4koJnjZjOCiLHFEigA6L4bXxXJxREeHjSf+RjPrjQGzu3st2jkP/RCD2XkWx+jJQ921NeYhL2/HN
5XJIqt7CZ7aAPBr1VSzHkGQMTnaMlkaheRgoHo2246wKW923S3Kx3nOZGPkY7vssfdXJDN/DmcmJ
0tlq+LNRIUTBDmHquwjKmlm1vLnepcLiUhsH6p8T1sQhtR+tceN25ZewuXOXVB0h3z2ivG/o3k5J
T0d/bMWNIbVNNXf3MQHRGBIAuQaRj3oSKafiww7LR7teuERW47GC31KS8Hj9iZfWM0n2gKhx+Dud
esEQTkeLLssKBMzDdVZIPVZ3M5LVleGEW5r8zmpkUEZPhHY2M8ydNw6viGk5Gy19+ng8NSqAodNf
alan29mV97FH4mUxBMut0p2ERJTRGxBF4IlWlPs5kabJmOVqAA7j+KesnCckDc6qatB7GKaxwO34
T5hEP7vpbrn1kMlEKzPFmyBi/aCr7J3V09YWoINo7y5DD/DfITZ/qwm1lVF5H6oJ0SbyjT5wy8uK
pN06/FF6ZTBhRE+9sjZVzCViaMxZpYVZ1JIvkcPcmMzqlLvQpsvcuoVEWJD5xfgdxtFlHIPuRnPU
IdZG3R8qDh4pItdTU42GYmT80rGpM/ve2qiukb2ibVEpuVDs5jWHE09wIxqs/jTr5hll4nOl4bbO
a1pLsIPW8bLHDwb3xazIo2UO2gEa3xccRFJRcFXnz/agO6syWW66DE6Pp0EoNzGTxFb/rMOSBNnH
sDoLh3NF/TFklbixcg8/GkC3tM+pKSOZWIO8ZMFktRczbaOb1KSHd/3RMFMF572mmwj5zhy4rOxg
MlAeLdY2eeyDNwhUQex8S+U3EZbXcbbX7dgaB9Z9fpnE2J/Y4F7fjOgWTlqgdqNzGVKpQIJ096Ze
kZigTtdxdvniOpI2ibdviAxkYTErSqfoJ6zk2XUZtmYmYaMPMywTu5yuPJxXNl/MuAz667giVyDR
YbRH9uOiUuYDrhFjrZa5/no7hI32ydxJzDFXXKCxuRnty1J/CSKuOLfDbDpXFYsq9TUzii4fTzks
p2LUxMuwWhsuk297L6Ep++3Q7MwW5a6Z3y9P4uD+KkyoNQEt72W9hz1+ZSrrdxHQAzCcgZuUhZZd
8vTy7hogOwxXzZfXZrcORmxoELJlDHigt/oF/2uZBpjB7P6l1JnO+qq9nYfMd3XqJZEnCozZGpYn
jfGm7OA4t8FXGy1C6Cr105h5Ukv2dhS9sUm97xVyo4HF06RphDyV3SnT9KMxTt8oPk5jwqo10qvX
dCqrFTBHLjxzjJhqOipEEdbTsRKFP4ru3XRhYw1gtm9aPfxxuvYE0BSpIZzTHZZ+p6GEEhYYxhm7
wl3a1odAMxbnSv859tbjNFUUSprhvs8uqUi1e6ef1l6m5yd4Aw+RautVOrjmjtUxNIuSNPeJKrNr
dMzZ9iNhh/1mLgtz47Le9Gs0FRn2zi2wwHmFg4V6LvFL5qDBgOWgU8yq1pXEIQUSgLI4TewoE69Q
DGkMjjFi6nQEHQrcisgkKt4ncqUTH2JaZtvmqZR2iugCHzBKZt/WynBL0wLvJnnzN/kU7MMo71fD
LM4O/hu0RRjNm1xtu3BAY+90pM9ZBosyYE+ZFm3s2dTPIdW4DDWbjz7zvQWztM45CqzJljxirMdO
yG548MS8M8V9Mxfg2rV8h15Y3Mxpf/FQ/F4GI7pvssnZ253tYEsDMFULAzUo1uMCd/7aQpO48sBb
bQfNnFnL62ddIxcNlfO8GfKiWofNvJ5QY5FH9BASTv4lQu5SX9YD+7NocB5KTO5MwhW5WUXX4qcY
SIQqvS2UeDBlEPJh5y87CMio5CqDr6sT32zHaT/VmEODAjt8j/Q5l4W14AMY8nNE5ahrvJumNmrQ
HkuqeGX1KxUZR8MKnkgSPQuZqH3eveRMHsdm09LMPjlxU54MvTiPcPP3el0fGkTxPhjXLzdDB1kU
ekoNq/ygVXqEtrVTM3t+jWC33upwMQt9E4zRGZJf5GeV8RlahIe2xe0wT/q2kPKScg1Q9pCQqCKI
Cikbe4OdmWhctM3pxrJJ2Zsc3dgiLuE6T+7CesEh8Osgi8+e3dvYtsULqC1CETU9o6ON947QrpTI
PTYDwHGmsds5ijpmxOxTyeEkg+IdYptYFwyakzAwCKNNHgk39sMaCLE5i0V1CMXrTLwuIHUNZU6o
pOuzE6KRpAVqSx9s5yXhE+KrBWXQMTPpPFcqu10XegBmS0N8FxX4NGuOP2WYjU14tI8eucBhiVBH
HcCRGEnk7JDEy1WX9z1O0kM+IS+sTZe5Au3IDVqkD4qpcOD17LQojIJZZZehd8GaTOzAg66+74wQ
5b0zUenKSfxJ2xnilCcsUt2SrZNXJrXWaLgZZmpdIVuYTRcHxe343NYlUkPCyjCvKYp39o3gOPrj
nHInz3qzRsuv07D39AWxLyEhVQT/iPR5jCAxzuZA2q2gE1/ozC0zWJGAOe5CXWAd4Z1D7qvt2Rm+
D8S1uZWLnrWOYOpMJHBClSNMtdfdczoPj///91scnZL9/9n3dikb9f0fX9//8fi7UL+Lr+/m31sv
1zf4V+vF/EMHmGnYUupQaNlV/GWCI9EKXAJYT8T3dF7EX5nQ3h8mRkcqtS4WOR3i+F8mOPcPKSGA
erzIsy1Xt/5bYFFP4LT7L70XgQXOZKOLvFsYrvh3Dxzog2EmEgflkizlZkwSCpI0ZbeNSYaEnGCh
10KnHNj291JjhWqBgvdSXXuzC7bTQJ6bLrxN68GjwPXLCizTzxsmoL6ZfKuwH0bdep9N+6VR4WMQ
9x8ihNRAGU4r528uPn1VTXLbdfNOuNHRI+yPulhzA23UXBuEyZoeinwr2oo2yPyB1PXcrZcJfVrR
laeSnVOllMmwakKz28Gsjn1twFpRhLe2U+QUnsjkmTWCdWIdqPtN400pMAnQlpSJ+22tWZ82vKWR
I3ZOQBY4dQkyGAOLP1MVSjsKVJCumHAsJ/bTVk27HkDEUBpHLXR7H8CPTfGd1SzeX/zH8qUBHv84
u6RkeDn9EYbFfWLo7c5EVuzL6NtF/npLXtIPoHjvoDqVIaLOWMhYmdrLrMTc1czdbRKePHhduF0Z
4SyiTLtg7lgjJ9YO1wuXDvEZM2wII5Yru2oqnymWPOAovuDgxvkf0K8vs700KsBzkuXKkFWnxKzt
FdlKK1FpCoppcCmU066HAF+yCINX0kb8UEa3aCxPoejvUCJ7qySK9mGn7+aZbUVoP9hTS5IUZbab
XI1bUDzbsCnYuoG7H+PsKdAamlHFFp6OXE+GdcdFR2vL3nuDOa7TNH6dovZVLhSx0M90UMiaC8CA
1C5g93ZFGUWw1JyzVRSEJ1Ri+1BjAq/j/DFq0q+sm/2BBDTmG+NJJ1rspsMFpcLgvlHmc+Wmr1Ov
aTfmKKAKkNrsV3PZb4cUb7TUfmF4Z/bA4hT11gpMJYdoBI+XHsYgHHZ5pvf+pOPkWYZvaio1Layi
JUw1RwBO2+UzUDMIuRl7cRnCqEueFNFGW9Sdt1EZfQBAeqPAjKqpBXxblIhkTQWVYrIjvzKIaWvT
cGVQj93nXvDch3PkaxMr5t4N/MTK2x0NKissjjIpbmnL9Nt5/onpH22jlIZL1ZWeT4MPleTwASSN
aOV2eBMFlp+YcGBYiHtCIn/q4UOP7MmPgVclqjwY7vhd1OCxohHSRuC1hzzg4BMDa6/xpeGoqCwy
OhE8zj1pcoat/ILMkTzbumW3oYm5S3Q0NSygXzkeF7ADu6xwXq2kHde1azyNJDVOQt+B0YOETuDS
EKB3HRcnmNv6sQYIxKh/DdSyhhCjY2uBonJZO7nSeDZH54huZhWjpq7CCBgvcdpF/5KM5t4IAG6Z
vfcJKypfEfXJtiN5hNm41SOx6zpUnjm9sLn2kC1ZVO5zkV1sDY38nC163ZMHwhKSkg6rQJcv+C6O
okoQW9qzsZlrMFix5hygaG5ZU64pjqGz8ooHggf3E3t0X0sBHxgBbxw7dreZGXA2bmF/jTI9UHt8
AMe6yp344Fksve15/mVItl1NdOzT5DWv9AFhIFd1ruYjC4eNYq3n5iARtDnYJoF8QDb1KykxWpE0
5zihRndqAMSrvYBWROYRdERvhdxaCINuRpOnIqUDN+7eJ5uYizBI+i2x3kg80/Gsl/FqzpGmjbSb
uTXTcz8Jm5MNeS5HlwVPAT/UwJKv0+4YJpaFk8ayF19L2IbFqtTlIaX7uInD6nGo6k3U4sglxXgL
0Bi5ejp+zIp9lV4yDuUyvTW88iOMqJItepWIJBV/4hpdZU1FJViO9X3bhL/G0rwnzSXfxUZfHvaB
l8FgCegKDJFkHxLZL9rMfUlgHLHRZBZTzGe/45VUQ4nXOzckO89WP14cRM5bu8y7bUSbrAADfwzL
qdznujgYpjrk7N3gOxWXMsDq5TreO0fgwQ5AHerTz9g9g/xcfxL1QkwbvU4jp/sjQigslGawq4it
Rn2P1RgVX10nI0sbtRP1FcwokUbWc6KQbXUKnX4WpLeJZVlHkDe7juXjqcDl2lmhuORm4146suR8
rGFAdoDZu1HW7BsG2gv7HXHmzCVzJm/NZRU52BI0hBu9p8egCWIaUbsyrdWl9lBbGjC2d7pBj66K
KPvnLoJPKIZnNVZ4NkuB0j/bOy0SSgqgv/RWXxfOsKNPAeGvuUUxA5gj+RhrTuGYpwQXUmpvmlwS
5Kd2Q9GfY2nBpUhOrsdEynxZfuKrQBte2S9pqPSbaUqerZarWZjdi4WrN27xmGRvGly0BUP0Xrlq
E8FS2YUI8UKF5MdTX0BrsUjmPSJa8eSEwwhkO51XypFbmfWnqjpmrozWVkqAFNrIVaMjzo5obNcO
ndxEmk9dorO+ritfqyfQNtwYLpWOBPorRpKKlATr96y6N6IEhpvaplUxRI9urB0Bfi9R4vbc5n6Z
6XcltdrDmMQ/jS0fAkYLuqFcS7Pdr9zvWqvMo4WOeggXSVYd7qggMAQtKD+CMtCLR+4+PFBOyHVo
bIBj8KNR4jQDg6aH+xO23jnUZxMd7YMc2zv2bnc9gXUIVBavPSbEPTJUnA/x+DgE+q+csJah9+BA
TeKxb8WTArKilc16LlTol954bMPyUNnlhzCqbxLUmNrqnj0kcmVBiwOOMuFPHZlqrUHbf5D5MssB
L2/07WjUt9rgfLvYBJsqbFa11d252RAztyGPNySBkkN0BjvAuNe0r7ldQ+pqGzghlFejPIE+aDd7
uCqQmSqAHlG1ik3viX2zhokunkGtAo5pvUVJ/Bvkl12RVzP0oGBVXjsbgChYCRXrkr5iame7sVc4
vsg8Lk7wlS+CSt3kDCjmR+ONGpDYJ46FN6U5o0MtfjOyDzf4NOc7Z1mTaLYBG2vCjjc5bfQeZ9pj
J7B76Snd9WlYEAzdxF+ZD2D4gMoltMGgHRK3Zk/ZRdKpT8KmIcQkevBMshuw7Ay/i4we+WDsRuKD
H6rSRmoh2VPCUXUOvUxqBLaOvgmnILolTdXZ5PRP8PVZwSmtwm9p68OO4IvhNgwRsY+B3EQekTdw
XGAdKPHjgZ2i5SLvPGPKfueN+umVAarRHZ6yROcyzbJuYxpjd7w+tIKem+00d4b9lOt1djIxnwax
9O4tRFvHXC9eqSAy7ZFlHba1dST26hRHOHayVM0HNMfpPtWapTVe+QTHamvbS6Z7E7Ae6ml0Hd6Y
zgd3myYiPRjKgVpAGuFlyrTvXJHJGFjpD+378OSUyTMNjGiP0QgNiTxS1PcI3YkOYVEIpo+235OR
8CITO7+tbPfskfXyNJDWuh8tuGgGV8c5kyI/ttjiJeDsi8jc+YIs+i5x4XCC8WwRSZsp6ajOA0ar
9iM0iOoOjMDPzEa+JjirAD1on0Y8bVWmXh1zCkFtohYwo5Z6QuzGLxpp4jdjNT+iR5jXoo3u6zB4
Tlt86RJINwEm9wic561RyDdPGffKzH6h3Kahru4iA+NDQzplFwU/OVyqG0HT2o+WemFbWpCVOIAr
ykH5DaDXdxA80qGj3LjoYlM3en2m1W7tuXPXXcc5ESb2qHnySN90xhX0BsbQjrTCMfeIw47Rt8Rn
lYuTnCkyo52lwzmSweUM+rhmj8IwpwEjmjqJqEiDMdqqfc91hsB+W5k9+WBGAhXJwUskx72lug8S
LD/dsXlL7OqpK8qDymAzt7Xt3nV2/pyym1knoNdRpdAxnnSpr2WUDSgI1CZA7sQgvvVYJmCNYh0i
G7VQdQ9JRfhwmvY/07LC9jRjx4kn1Kdxb+uwMM9ZTvSLRV7e7DjneYrzczG8edNI6Wj44tK2LoSC
yV2ALA2XSdryaY2bmBQ2X/cCzBoCPU+vxQeL0AVEr+VRUDXfdHrlbmaQv5kuMb5awZGOzjmfzfem
Ax2pe8OmIvIn0LIfhjZalTY8uNaBhE56XJL5Sm8/NENgThAm1384reskxcvdDL6eZdk9lb+7gH3L
TY1Taetq00slJfV+M/1OB2mQFkEeIx4LnJpe/YnumPglsVgJK9TqIDHTdTigo7K04jXprGCPmqQC
8Vn+skZFNJVl/AQoz4L/Rd55LEeOndv6VW6c8UUHzN4wA03S+0wyaWuCYBVZ8B7YME9/P1RLoVYf
SSfOVHeS0YbMTKbB/s1a32pzZx01sYFR2wZFoEpM0wMli51108Un75C+V13dTDJT64T1qnwckTYl
tt4b7o2oLwIEOM0X4tLAu79gxYcBHBLtwxn1rIrNYIykug+UpfkwaIfWca+IUFZtIcz7rxu/SE6g
rv3L4PGOIPVvjxBNLmUYmj/L+FJ9R57vIPLzgnXtnzItVkccKt3R7upu7dhgIMYeWhqouH6X2PC+
vbYhCc8wnJ3s2L7UadVfB1QHJ6QTWyP0kts03zRVeDVpapbY2RlelwEUjKSCi5wGCZ+05u4Wcfis
tMcyGNqrHcOtJiaLKGtTqUtks2shgr0pnsbCe4c0p84Oh9RTFUN1qIFt7/Rq7J80exJbR9TlCtHM
tGmyod6Q5cdxqEIGqPCDZ+9h3fnFOR6poZo6fJmwWv5i1PlZBUUZeChrNfls1beB7cLN87i8jc2D
Fn8Vx6FEx9xIMA9WhhsFIeoFSf8xDAsBfrbFD1v7DL5/zYX+Y8XGhm7otmdBSfrX069/OvT6+y/+
fepl2RbhFtKQBsTFme/0N8GxIK1dEu4OxVEQfzUPxHJGauFf/sv9zZD8B4ahLMqQK/996CXRL+v8
H5t7s7Aeed7/Rm/MY/156EVkD09Bh/9kSMZfsyD5x8djlAfNX/7L+L/wWv0osCwuJRYcVacQxSOb
b9Qa+mlKaiKINZMqFzBcu9z0SrbXNk+YyowQKlu6+jWj3WjplqW9L9PRZ2zLdWvqO+jdP+qRLb+j
Zc9cIMeN5XO3MmxZWnoBCtCRgQwlL/miQFw2mUFJomOZWmpVfnPi6RZV3atgJHAyjXe/jIyNFyiO
EDe4z+IlmUgQRCwH7yUVYjFA4FSkrS4nTPOrXqtnkQSqGykuzqDpdOYYBBRWqe3QZpuYU2AVCnsi
GjJIyff13oxM6gQLOoojIkku2QADpOaYdDQZn3CHfCRKeZciL5dN81TEw1mJgdRzNv5na60XZU2e
g2ttI5vp/pTdI0OY37IB87HW5d06S/SN1/Y0t57fn2S/V2bbvLIjcKxOP0QWX1+RTs2Rc/7Oup6l
Y1zLDbBxBle5Ey3x/eP2CpBMRvzhS7MRVDyuck9WwJqI0vrY+P5JlsLcmqhsAr+nNAqDb5C/07UC
iuh5Ado4E/1gjDZ3JcdRW7HdhMXCRZ/ljwPdAe5EI0w8xKPeXmg2MFMwZaf56vdTa/jIq8ebRS61
zPGODlYR3gVmavgfebjlA0YaIbQGgqbLGQirM/1hOThblBlqzK3DKpRM6oXTTY/DUHuoGKhUx6Lj
epOZyQ8pCd+2pCLfs7110CTfhSYdYO6s9ly/PYPzcbek7MQH5VXjuasJJGsi4TH8GskCJZrXLbXs
0dHDaRsXGMRQfnZ3YQDDLB28vXb01k09kkvDD49A+aZ9icEPLf2r0ehParCGZYz231tKZSCdkUi4
G0BenaYDSEAoeGnQmJxr0p87z9/nWXolOas8RS5i9BZj6nIMIaRNLCtkNyCMIXudLNafZxTsXHth
Ox1KNG5tRWpLZA63egDbM1Jrkc3Os0fgo6c6VuEi/mnk3Tyg7fkDSRZKi/xcJg4HGdJU3Xgcg8bc
6SUzEMM1S3zRfbmlOocA1QenPjW+6ybkbJzsPeWDid+7yq+tfWtQXm370L6Fs0CtLcxXZRb49fy3
Jne+uWF8H7Nyk1MoLTKyk8la26KRcnZuwveSyABmhXoPqzmloQLSGk3k7RoZmRlyEhFRkj4rMR3w
ljF95k4ozobjN3iP47vpVtOysAfEm65NorLv3/Kgi88kpIzrSWIcJro9OXR2lV1V2WYLSNvZuk70
ow3W/xwnmkHOwEXkVUeAXpK+xq5uEOcQ3gG5TKuGuv6UKvM7cuZ4T6f4kfjEixR20yM1YNUOoczj
GCca3kPxxGLIPcJ3lA8kbtXHtj3zWSy3WJrQHwSRu2nms6/DgHn5dRPNpyKhnkc1n5PWfGK2HJ3j
fIaWxyD5isSD9EmhN2rduznmDcTEczyfv9p8EpczN5ZTfdtySLOu5VUc9OKsAUS7uuONgqa6ypyd
qavPMVTzee/OJ39Aubg15mqgmeuCeq4Q3LlWSOeqgevVezLXEYIgL7a7c3UxznWGM1cc5MO01157
9OZaxKEoQSWf7AND2SuzgiRmD16zNFPGj8gIr1pYpLcw4iao6u041zzNXP3Ycx0UTp6zK8FJ7nTG
/gjckmFXEV27zH1Kemeuppq5rsrnCqvxTzEFVy5t8+nXTf29ohaba7KAKo+BSgs4iHoNYpV/AaR7
6uaC7tcNuOQVENxrMdd7wUjlN841YF/wflATokjeTHOV2M71orywsxeLdK4jjbmihL+97OcaM5yr
TW+uO3MKUG2uRJ25JoW2TGzzrzp1rljjuXbV5irWjwYcb+PP2NDidy3N3kTO8jNHg7En6Ct/pROH
PO3FyFdQbFuzvLxzaDhkUfzwBdqbQM9Zf/JjG3w4X9VcbTuU3USuZlttrsQVJbkx1+YmRTrKz5Es
Aer2hAI+MKnkO0p6g9Je4H+ZK/2Ikt+Za3/k3z8rmgHUZxvk//OchUQL2gVt7hsyGggYVks1dxTA
LuKNSZMh5m6jp+3Q5v7DmDuReO5JCpoTiLDNUpv7FSK63F0/9zBG/wku3gUY8a7PPY5Os4Pm8ReO
A50me6/iQDwYiZ7zP6VjPW2Ua6abptLwDoJAqOWHSHZ93b7j9Mn2zjjn0g4IWQWsUZLw5CIfKQoG
g2BnlwA1173zUStWwGwwLpfVU2YZDyxjsiXcOrDwbKodwWilawZ2M07mouGQX5ELSE650ypporuv
t5uuL38aqQQsUBkcb/LJbXDZk3mz6L3pwWnwB+YWhIW5vxnFxSZFc1s0AbKCoeRrnrxiLr2BU0DC
o+sP5TQCAkTYuUmIMcPXWhRX1gmkqoV5tgMYZ+BHBEtljsVMZg/okvBDLECuXMM2vhZM4ERFY9wB
b2CwqJJsgSJ90ISJHBlZujN+luWoPVvpvCYMVrEy1v4IelsPm6eIWc8I8nhn1egK45l4DE1+8Kx9
gNdxmXntHVuyv1KN9tUK/M8KCjApse7BbJmJEkSI4ih/RUPuvDZh89h6VrGX8h2a60YvwmitRo8M
8Q3Tne+lFTH66DPWuqg6WbgnxMmA9mEuBoeKDgbvJYdlVm25XJJ2ZrfA7ceqOQDvXWhgwPdk3H6g
ARjXdkSCKxB5Czz1AuAl0oscG30zejD+Q5+UrMi8RSlSi3GGICaKciPbwLEbtjHDBi37IstluFlu
PdxQcH8FpYcZIFQDIWO8G71lbl0LMaY9MQFKnTdttB/HBHhUXoTf4FcxhCIZGH2wai+1XRVL1H0g
qs3inJmsbXPlHomGZ5qNmG5FxtQAjEk1Czt2jo0J0sv3u8vUe5+OEb9Q5kYLa54sq1zjiGO0iHyh
zzZeM31QjRXbMCdaLzYjwPoMY7GSfIisJQhpbF4DPINHjKps5sYY+lNXC4qyJUIctXdxgtpUlILd
wiLmC7Ymz1xfDlZXracWOJVjjgDJKqthpo43ohcMPT2oHLvSIYOvLnX2xSmcCL9rn2tyYIoAGQU6
pnQrQdwtWpeUQ12+CKtrry4KzY1Wudq6F1/A77IT+DrmF23HdX8qwVLaWEK4xORbRjjFxXGqb7av
3nvl+8/CsdeKMJSwS04Byoy154Rnm9RaaEUo5OsH08FUU6Ntu6uu/5bUU7qLMdismLPBmRpdXDKe
763Mhul7mLeUx075KDWVv3ejmJh3UIYlgV7cxrG9883JNjl5QGvC+87gCOVeas57CqV9DZ4m2JhO
Yl5hHFQEw9DFe2QfHqLWoVL2U5rowcg3FYvrpDEgvg3KpBYmccJGMlWMJiiadYmOcuv7xan3RHMQ
OkJsXwu6PRvXaO2k9TZhevLD7wRSWQmWXTEZFQYrGZ/o3qUc+3APtSA50fb8aFFhyyCitOnmg7Mw
njACRydH2acCN7uWNmQLsblPzJhrct5TM3rlHoszLsH8reVzCc4VbTNs71tHDA6hUgpo5eh+M3y/
3PDwQsusU2/Hj6HIh3VEGQCcQ8FGDdo5Hc7B15ezXgrZ0/Sg36PeJSPQzn7KSL0Z8G62pdGwlLDs
leMzkG8pN/rhyYvwslnWAEiB5CUS4+InC89/D8v0AFCrviW6e+4I11qUXvuDI5qwN8F4KvfZh3YT
WodgE7aiQ6wIf6G0x7PORgvJVvTehtGX6THWDaY62jA05ynzCQxO1tg+BXY8IA72vppQ/6pYYrdY
chAUUd+Aa1hDzCMiGz9HRPiY3j0MabGpLYG5chpR0nk7zlaE4zkaP5GzqPBj5vF2hoGbbkBjyLnR
G07//pj7A4kcIoTiBn7bjF4sPSYCVdO4/rXlqbdIh0BNAl3Fd4+FhnJCRsZPpaOJZHHyUMkdkrFZ
TuhoaKycfIGV41FvOHqburA3vfMQdal9IKfVPkz9YYSEf6Y8phci50rLTcC7ATsnP+6yS6139iZM
gh4x2UmxQ/0CuE0hIXRWvw6wuJwW/xJ4RL9KNpb3JtTOhkZ31Gpm8F1wxCshsrWMJnvlI70kGrnT
V0pGwJwoBRtww8knb4qGkLWyTpkfWDSl7Jm0am4jeO5a5hGPNhSXOCBcXKWD2ua1+5BBBkENtxWZ
Pz7+/zDSEcQJ/5uRTvej/vqjhun3cc78S38b54jfpGmSciz+6hL/wzhH/oZwyYUlIST6AFf8fZxj
6L8ZBEhhdLYIxZGOyx3+leTt/jbfGxJRpFJS6Lr1v5rnGDOnuwDOBUDy8y//BdGQWZNheMKwhCek
482c7z+Mc/TKrEUZduxfV4Gu78mEQR5DckwMQsvRj9Vce2qYQfXu/IcXCoPd/BB/DEY2kWj990fG
tM7j2i599Z8GSWwCKl9ULVJC86WkJEbKP1AV9J8am0RYd8O5tB8J1VtjUNj4rFelKXZdC9JRb1hs
weh4q7X3gaV6YaIQZA6hoh2RYSSM5fVJNiiyMus8Kf9/8qH/05fMNUwy4M357fkT+ly0XdlgykBU
ZRnId7orSpllaQnckJivyQMCUvSgQgvhcKCO//5VM+ZX5c/vl2l5tjN/Klzb+dP75ejjpIBIpciW
+r3H4Ry6xusUf9S8UY6B2kWyaht9GNKAekYHR/TrmD25Qfs/vH2z1f6/PQ9hwzKQJrfGPCb8w+cm
k54Fsw35VRt2Z3fOefH0N3ZPRJFZH36coFhRxu+KyH9NAPhnfzzBBIw4gS7w0H/6yBDPBpIq9Yjy
tgYW9skxVszlWBnV1VV8cqp+BUZ3nvBax0QceFq+K8P8B13A7d+/Czhg//zncwQjLoSBa5hE9hh/
ehtQLDiMWgkRtezcPjUJ8czCYIrm1MMWrFuOESNObgPmiSYlM7Y1aAKTSGvupEn4FyszN1FIKhEd
/ptuZ9gmPXFoEPutMCCpZV2Y+yjkxK+4AKzSyImPrjZjMtmAzRDxbyTRUcwDKsCdnJRmsGEwHK0n
LxLbAXTBgpZqzJ2UT6cP+peNDxZCj7GXXZSHrC0PYWH6h1aU7aa94hlcRuNzyy5uKQdO9UwAUeDC
0FLR9xdq+RCThHszDahWEFQTpgBuCADYdakygkJ+uIN1wiT7FbX0RW2M7HEsX/pWoDwIMRrpDc6S
qQvZoJtvPMduaXsKih0xS9Gy1sof0dhDC1Sd96KngAKgLNu7ZkB6iOERG1LlVWc+gMUxdOu1tMkv
HMa23Jl0iI9xI7dWOnSPtUcGl+3Laq2FzLpQOg8nrjv4/Q2YGDB2qeVR+2BL+eZIPNFpWH1PC+OD
NpJNaYuSCWcKWanBV28lpLJB/8/BSDORhs4Wmw2OQ0aGWoUpzjYIRp1jUnVkGrL+5UUuD13R2OBD
g6cawuySC24IFcamsOuM5xpc+yMwHn0rnekpKZkmm4PrPBfKYIQ+xf0nU8FF0uNF8gr2kCmy0m2G
DhAPxDRtAzNEyI5ZHZt7rV0GEo4ubiC3gzeKhyHTAfYhrCrDGG0S3fBjCZZiYfJtIXrSodrUC4Wt
1fbWUmvl3TBpgRuU+Kq0Dz4KlmWRZITYaG1xtHgDVvhk86VPKDVDj77pmds00abip29wcbGWFo63
qlMjOueVTSpQo5IFsH+xGXhTH31q49sQfi+0qD3HTuuC5aa/mKJxLcqg2tVM2HU99VdmTLmNxt4W
fbazJz1cZ1ksllUTRoew9B+mkV10FwvtHEtkaJk6WJCGv6Y6OKZJ3R4dfwy3TFgQQrTqJYVeSPz2
cPj9BggdAzagmSIo9g5YBI9Rv5Vm4XclSoZqufZjNFN945Z+RahchgqO/7HNgatfOjSImgq10+gn
xaUrnm1Wh2vsjtENqai+YbMHb9BiDCvigUi6tGiuWZdsSK/e1hF94tgV2Cvmm1//iqrdgDDRGAtZ
spUdmXH5IaqOrL7WMvEWhV3AkAhbfT9E/ms4YKyzk1sB+ZxCf/RW2AxAH0vrUrMYX8N3nir7u21i
xDOrb0EwJ1rx3NdtPTHBdQjSYSa2oMd/7Kpm50EYaJWz5xRDagaRvunLhQvuZemPhNZoTbCRo54u
GXssIqvgPxfiOWU6MvmsGEQC0LJ9w9O7w4P3g2CRvYgxkEX6Mu+fweqtas//pkL15tsuwkzv6Nv5
OpDe81wz6FqM6i0370mgHiYn31VJh9eA3tnD2mpWSKwqf0C0FqbPQeZRCvPKO2Hw0UbgVHrtGgbT
E1LlqzOEj5qxlVZJTKf+FjLsyByxl8USMOHdLIc7iLRrrmESMdLzEIv9LG01m7Mj2EfPj5wGwYvl
5UyezHuaczahC5gtOVp5qptZYZle6aCOFQiYISsfqiZ7MGOm79s6CDBDDmjK3BHJhYPqNkfDxc/W
ITbirDumaX+vyvzsV+0xrYe9n7/Nfzz5ah9kDW+6AZVAl++6oDs2anyrQUKMycmIpmXu6VzcyofI
FBszdd+yqsNJbbTPs9ST5vY6349ZDW9poj0TdPrBF/lqgSFgj8xZ0B5AHd5Lq3iJ4giROGx9x9Ge
hQaos7iafXsPwlVg0aEN44r5zD3y2nOaV7v5hQg7a29G6TWY4scaNoU96C956zAbwaNO3Cublk7u
hybfzYWYVBhnqMJYG89E9kWtB0RYW5DVamSioH8XaaeClSoJafdH8WHN1zUrZpyXKHmXffsx34vp
tVdhqbOrsRTUYYhMYtEqFswDSsuaZGUshEjNq8RboZf6SDyiNnkGaoU3Y+F3xb2dswvMIenAXDYb
q4+YEVgxhJd+hGZb9YKEA/1eTM6PUI0C6ycyBkG6dBeiQ3Xxpqmi7flqJBxbRuigZmG5aEpV7qvq
qjRHPni8O20+3FqJDtWlFQ7iJKF9QvVmtsScSocAy7heFuQkVniiVZPtowZPUJ40ZNXaaDbN9JBY
3dkLLEW8+/RQZNeo5cvP+gQxqTB0kkkQKyrU/AQfahqeWbfZAZrYEZYxPNpTodG/lp/C9GDpDCrY
52ZoXKJ6mBbByrWq/BsjDOjfliFXLoDTwRTJ2fZqmDcD9iw7MXW8K25GPKe9kkHgrW0yCygMK+Pw
6yYwx0Mt9eluBWO2cbyWwGCJ8s4syX31CQBftfG4aUqPKTPrpoMy7GfMufW+d4ih7/Vplzm+OKmR
SX4N0iWCYm7ZlfttzG2xCovHUNWzMdAWMFV25Aj7TBbr4YEJaYl/kzROfR8OjTrCaWA1YBl4jk2L
2NMYu4DTIHscavvRMnp5Y11KfGSzAKXXP7Wl5kOtJw7HssQCNqD1HnHmbKcuWleTnvJlVSFSfVB+
ko97VfnWDhS8+WixNoEXguZfVcUHANJFYCXUal1Jlm2n/WTmlXAFDowFikZ146y5EA5abz0duGbg
FMEeByW2VL8vZjV8i7ymdNdy8tvDUDlLSm73wFzvBI5ZPuhoq6H6YJhAdYUYOmGA2ViHTA7QoycP
nJE8B7JwWW1b3ytyj3daHU8nVQwNFJXGGVZGPl1EUjE0GHOyjC3rk3TE7iQdH/lyW1+DDPLLqGX9
0YyiB9x4j8q3rjryX49Usx0YrzWgwgllY8S3EOSDayc/Y7c+oMZHlW0at9jvFBPeDbiW71FjiS2k
zRvIi2DtFMW3nHQiXyteFJoCDNDqa0rih8wZCDeSubU0kmIRRo7adKX8wC1MYruKSIlvv5EGtozb
2lllfQrEVAWbSRo4FakPF6TS4jI5OaRUbQJ0QuQHlMaVcL5zjsPnyWZy9IQYr8L0hVN7FuXI6qss
Ig1CAGkelUmJ2VFYtdgcCBPUvRUhnMZK9U5zj/oObtFYTVjTvAOhywzrcz1ac4TaJ9OuKeDap18d
wH+sPgW1iEu39K8nGbAPo+wfQsn++it/n2MIx7V1x8Ds9CcOnv0bWWPA7uiHcEP9cY4hf7MMC/WJ
q9uuiRRTZwjw1zkGiDyDwQPDWGRSxuzg+oUeDL6K2+995u/swb//+x+HCS75Zf/Yj0LZY3/NLU/B
pgSfvVp/6EfHvpnKPh2Glc8UDIEftJjJ4FofJZzqQXPUbZbz6G5BBek2hxakW5yEMbRl6PTmpmJN
xyFoE+/V0YqNku82CzKNMAXDLsZPZQ8huymu9FbcBrsq0HikLAqv0jGyNbNJpLwKokGvTPtuQ7rd
J06N96iS9WHSwoYrb6htWNG/Z+WLR5f6qNj8qzxmXFpk6ykyIwC39WdJBVyK+Brr6KLZmpIMZQvv
3hSfqgHHKkPdmxZOwjjQAxsKPg1gTTURXeW1HZQBnEFRbk+0hlGzVIpdAgw3m6ntFC+FKl/HKkWv
MHRnlEc/4L8jb+7c9z6x40MFrHrQzS2Qsi8vtqONN9noHsAZ9WrOeeIPJgqC2aCB3qEs1bipXAxH
85HjDBGlEHYfw8hgcnjk61jNNaL8kAHviDEZxrFj2+Dn7rOO9Ak4FcChSrVwsUqSdnuyfQfLOoRN
/urnPQULshnCY5plm4s3+iq8sTU60wimSxPY1dLqiRZNwPaA6iInwUHfXzL69LE/bKdewQFiXATz
+sWoAYUhF6BZ5YdzhOujkQJwk5W2sioTFLfrmlC5o247dqDASrt8YPI7HGEJHwMfHeuEUnGbI55e
+FHuskeJCWBpebsnp7rnGn+qitl5VGkGGJZDFGdrnOH1LTJmtznydNCBA779PoTvGcfFujM1wEp+
cvaFGWy1srsXY7tjPU9QujQeJKjn0NTOdjmOF8vLIGDEJHyH2baW9Mc2RX6L/w67RB6sfaecVlaJ
asoeAEEgLbRXFTQZb/YMm2KAPOsPJupPMgZ6B+rqlF4au8DLHNTZQtW0X2Mz/2KAk7lrs6VdPo69
xBPYbaO20p5YSy9joqLJ3XSOY4t6xyBPPRhop2MEsYHRb/g5xO+uRUXiWgGOMcNd2j1ghsy2F0ak
aVsFsqWI4Q+33vgtdQHMAEIAYNEeNFW8TYTeMHX+COu2OHuJg25RV98im+IYHxqfPuk9IEAm2qVg
bTfAQt8m43QwtPBTMzIgxxh3Sc+76Ha8bbVnPNH9qilAE+Kpm5B9hagkSWDytP5zzGtvMRj197Cv
Zt7CZG1sHaGz7lQGRGlJdsQk9L1yQGHUUfnWwy2BhJJDERGw0CgE+/6nR1n1XHrQJyttbZNVuhQg
NkBavYzw5qtFwzOkOMmKfacca6vHtbnSquh5wuD2ZqZM5UCO8VHWjJVeKtgPRqBOozeyDR/SAw6R
4FzPNwnBhKeCQO9nyZUNQIGE3ab76SoF+5MKegZMEQ+9isMFfg4UTSgwIILr4ImkeA6N5Bo05ZfD
K9B1y4QGaF2IrDxTldgYnHBiD6l6IWWC2mnwSaRIyUMmg+c0MfdpC7Qocira66SDNkiab4bVb8dC
ko3hKfRD5ARYscjgDQcrGeVvdfyqh7jNHN1YCUpLBMUITV3iYLUjVdMNU+4cKjau6sJj6zq9lG60
8hvqYLuh+5V8+LClaNCz2uCzE/kc4RceDfQe2PvBGOLqwiee433X0mlpVEToldhaITwV71aarNrE
P4M7OwWG+wiV45CHD6zXd5TcA0YuOYD+mC+F/oBB19qTbnCKVdihvzf3XTEeYAkni6599z39MenI
hqp6vq1jjgYPZU4NOyj7mUiQ9SM7xjg9hlb6HIbUXBNOJBTGC7tSF7dvvifbKPTeWDTtSEBgW23h
L6SsDNjsLQK4dXx1IAE1KTOsYpDoFgb/DlufOZObvYcBTIUWQ44/MXkynVcy2zAu2fDWnWZ8G+aU
cW+2PHLJBZAnFmYCVjut/ZLh1SaTsXFwSLMiX+ZazAqIQnM2NGwghiaCxfV430Ecp35GSiwPQvnn
rBfwo6fPpETK0CBP8vxPNwCz4Q7GGuHdE7Jwd+XjcrBJFB5hA4nWPiPT+9nE43PkOU96UMWLVr/H
VjHhwXUIGShJ+C7LW+Ykm2AanwO23X7xmATjDzusMND18Qs2l27pjHaypjenR0HzsRxCgjaDgtGi
X9xyEuYQSdh7P0gJ0dVCVEQo3uCkInQDh70uUUsSR0dIE4hL9BgLVyPC1qYjXPqzhzq2qiMZuQHj
kuDGem7tjvKRaxjfFS2yl+MAV5OP6RZt6lWPhn4zmP5+0PuvLmLW0jI25LcPtZF8jnAhOoKbKqfy
QWH5Wy2VKGlKsWDXTMy8r3a6xxzU99eJY598XnPPDD8LB0Vl5W5sBAAbjrVxKt4rgyuM72vHKkua
B1F8kcdReOo8puI1CbTPlL3/cgrV+1gS6WDn0eeAQUprxNZ2enspbIU6slK7xiu2gTB+ujH8jKF+
Tku499nEq2DGcFKm6ZTx9Qf0gMmhk2onxuqUdXCVuo5rvW+j7XYnSNWMfLK+OAZdMiJnweTsV/s4
vFTJ7HrKWt4r7q5D08rXPVhmcXnQgT1to8oiS/FT4f8t4ro7clX5qOr+lE6YxTKp7mbrbkbIt/25
0uvzjDPsPbY20KI+B5qPEIHhryCOseRLo/qHyHchXaHiRQ7GILS8CavyOaiBqnYC0o+/11wisenf
IotRGNylgUWyPFZSfsOLhmBuZIAgtBdRTlAciSBbxn7wM/B5mTylLwtNvo0FLw8up7fMoxRqev/c
MZpYYWG7+HMcZFVrzNJHnaeZgl8V4VuB+MBVAaNg+MeRibgMywrmN+cxIgNtnspt6D4/Ahk8MtTN
1lQoJU4bE0VKY3z3BvNbZ9L2d2FQ4Jj3dhNXvFbnDejYtbdt8II452EC0BRq/VvZYJULIpFuyxS2
EEJQHOslk6fSJYNQ+BOXQdNalL06ZmkMVFRPXhtMT0nn7pU/HgAIklwvwIlkZYp+qujeVYE4x1RY
39x+uFc25u5EiXMbc+1ExE3gnWG6C+YxLwWUeGfK3XtlvigFbAw5aVw0Hpcg6k+p+myRN8HPuCZR
NjBMPuokl+PyA9xIjpZQzbI3eK5cL91Vi0zJm7rXujJwAev+GxOieB1iNE15Clys2mlTwppfNI5I
tqJyvlsoqdg/IOzDnLYKyZfIR4bo6YyMmeWhRnlVgdgVTGPapR1q1WNF8vx6BOW3aYWLzq0si109
T2ZrV2S4QyeM/SiRYKe+lFGpbjVAgRWVJKZdlJdnXavXbdx2RxjSIxet4YixpV5nGqkrjm6tm1mv
XtsOJm4WBcybZuuMROJjWvWa+MtPL8swBDX9NosK3PAeJyRBcYSaQ2iGaBIiSS2oV1IgSnu0BO5+
ENoxy5L+UXE3TWAm1ySMoBb2pnNz22Zj9znX21BBdUy0i4Wd8zYkJhUuvCasnKyD5KHlASy3KVeG
/arJoHkIRiN7aJ9LIwj36A+TlZF1+gUFq2I8oRHaXeVo1xLJJEeG0aqMGQsgaJUECymH+r+Fo9ei
yDEn09sHg6Xh48vektx4qpuSGIA2GJ+UQS1YJeFd99QMBU6d31NblNE9ufVsJotHXtVozB8iXWPs
WrkfTl6H59boqtUQDOaSE7RYmqEbHAy3BaQsGbeKUJ9OZWbBPWAKmmmcmFjrD2ifGpoFE1BNRgZ6
gRGAIAp5L5pW38ZOjK72GiVXiWMTYSDkwsRzn/pJrVrN7na90Zdn5XG9GyP7/VdijNBH4vd8ZHwR
IboFSawXH6nQygt5aN8rwnUo4/xhWE4AEV/IBe2x0NQ9QR5a8mLlxY/J662jpakD8rTigJAtIrA3
2jeNgaUH5NI97KeZh+nk380GnRR90woyXnZllshIXRM/UGV0ZKNcft0ELLw2tHcmJNhQnEz2Byeg
NXF28yFFVnp5Hzsg4mM1HPXILU6BcqmIk+axGevvNdSjl95OliIPUfTpJq/8pCO6BZEUncJIC0/Z
0J2YfEa7YtD6I/OcirYniFYFOtQjEdHOFvM8CAo3d5HtdfIRq7/NcRXEx6RHctbFfb4be0Gkp2uO
i7zrp0NB5/JYJzBrtX44WvX4kkGteByccFioaQg/gzpeTY09UqgI4BVliurcixvCSFR3dnT5rXTN
4cGtQSS1RXjA4YeOB4U0NBTzCedYuoPebj3KpPrWuW3w0fsx1FpftKf/8ImNYBb27yY2Lx9pOsN0
0v+z/Oh+/OPo5vff/dvoRv5mEztsAMxH7sGw5f9xdybJkSNbll0RQtAqgKn1LWnsjZxAaCQdir6H
AthRraM2VgeML5WRPyUHOc0Jw8PdSTrNoKpP37v33H9IUNy/wOcIVCQ2kfH/iaPj/IXExEJnQr2O
OIT0g//fujH/goVDX0eHtEM1adv/szD5f3cUeXwd5rd8KxgAzJBmocg/Wjd9l2lGIokztSLIkz10
kNCAYg24LjHyV5cA5IYHtnHEsjAYtvZxcU6j9PqP1+5fHaV/dpAM6ED/pYVEHoNDYgMvEz0k998k
DapOudwEzrRSjUXsjt7Ed0FFUm6YaB+a2eprqmpng2WLXSpwo00Th97WLCvoEs4Y3qU6MlIW6kRT
d9V8asCpr1TUuNvdDdnX/roaNdq5oriv9PGdhKfGGo9ukT+HYfYWRqSQ5eODVyXThrP6iudH0Nvm
Ev3DEcoVokYoOBhYD5hXM3SecylPnW0fJXVYUDpXEqlMvkRwZoCKo0deVRQRbt10S1tBhdORR9bZ
uGql9R3yKKyi3j4NITZh1YlFY+gPjcBNi8gdvuiIDN6KVpldPrc9AnctlUcrCKGP4aeG7BbdLELz
hiR77z5VYex0JLgEznKpcRRQM8d9QDbHCNG9dgQ6Sfjy7uSulJ5ACEoId51MGD3h/ZibR07VXVT7
VxGJbeoBEykQ7pDZfJ2ymjRbu3qWrrFMCh8bs7oTE72UvKouepXfklJuh857HMSPOcImpLvg1ARh
RdRWQH/Nkb3XHD4AEOyC1Abm4QZ3Xtvdpg6rLfluRdFeUn18yNPpj64+fY9pdtTKbZh4Lw48ORFo
L0mBCtdOH+3O+7Y/O7947/vqknMd2USTfOK+i3Uiu0uwwXNzm6+vKwUG04bRsMRYJjLaOkYq3wlQ
R7nbxyu9jR4DgINRzp5qFLl/jDv9T0EnaeW6UfzSlM1dIkyCu6gASlKJPVoK3GA2pWtOJ6/7rnJF
QCrimo0bS/NBNNNrpuXR3lURYMskkUccQNWimGS3C6aKQlLPtINqNetOI0e2sxrc5qpbjbiVeFPn
PPk8wdYbRt9GzXUZZlL+GJv6KyHBwxFvDgEhnsTj50wHs2OfrxrPXfC2kfmAgBI3Thkfh1QIwrOF
8xg6BDXkXYZ1ej5wyvno8edDCHRDtQytghm05pAgxFkVzYdWOh9f+nyQNfZcogF9Y8nxQGFzCV6T
rLuVQd88Al8785iVTOXHY5Wq7IUmSfUEEjPJLtDsidoaTqHNsVrPB6ycj9p+Pnn//qADQu6cL9cU
cBFlfm91JFCbKCdsoypubW4Bx2WW8KSnRAeMCmfQkMRnkA/FIR6GA2AH6+h6FfDJJn2toTDvmrlc
wAxB4YCft88fwExRUHiutwRGlELzz+WdE/KMag2UrQJ/ZBPo8QNC3neY6v1umAuWbi5dBmoYWAjP
/lzUiLm8iZN7mXIjD4BFFEYY7ksDsfKY+cm296OPPoAAP0fuyc58wKPQn2yKLdovTgxhKx6Oqqg+
Agzwj6Uolk3NKq8NgeGcMDQM+YF7GF0ErHk0mUslJoLSR6goZjWKnbCtXc41GxGL/ui7ZPCqAO6N
XxuMk8v0aRRgr1RCD6QzvmHfDMe28yM8OFgOKgoDypgnl94Iq00AubLN+JDyIxIvPZx/P6CrTWxj
K/G2ULIG/fn3w0hcDnlrWBrdeb4W5MHByiZ7U82ZFsiiOyvyCdAwKA20qrlzzfKI2RBug4M2OcPn
JECvp9MjQ1lnrVSO/8MX29HWxMnRqmwzOEJjdieufr4vDKaBtCmEAcA6MjWMeaupBjdiFWXOjBgg
qxvRzU60n6LiLjR2I1b0CPZO0647K38KGv/cjsUf3QpetAHMFOeA1mThQRlEYoZty7Y7I14bBqh2
gSNeAurxmoNATrOrppLsuJpmul6S69kQa1yTLczmjQr5jLdVP6X5znH6dAsJQy5T6aiL4+ftInUP
oIMnWvD4LY1GHQc2h60V9emRM42LiGt9sKusaq4yb7kgfxLczwdVJN6ZMg+qtzib1piFk1tuuK95
z4Y7xdWnqeePbhJUzyjK04MR9e1aJQHiBzkYW0CcDyR9tw++yZiwt7UPHGXNsTAxwTcgP5dG6QYn
L81QlTT4J2stReQ033wsQdBGWhsR0d1WsTRyQ91CsigDhLAYBHN7F4R2fyfru86Q5VlqnoSh+y2l
656ATWOt5ckKg2MSW/5xsmEJVfX4JJJTmWjNtp7I+BSybHbQestNF08sH+QW3NTMBap4LCl6/A08
skJxood3ObrmBWu73OLCd9dG4RKTqRv2woDUtGlLlZ+zwpn2TqkeiOb2n926ubB1fGiWUz64edGs
zcxg5vGW+bV146KtR9ot7YV5NSVZ7WjxXiZY80t+MO+ctIYLBT8z7wIHWqzpB85egtluai24lxhb
prCQZ5mY4aXOs4F/Dqj4CAxsXifuKc7LkFuFY04HREoH3Syno+cx+5Q5MN1qqMM71zLCO1HLL82E
MzsVZC8LFDtLlILZXTp6HjOZKtqwEZ1hCuu7MtWdLar/h3AgsNusEQnBCjx0hqoPyG9wUuOvW5Vt
sEYEUh1yM1s6VcvtrLEm0lp9dd+1GimhUyhYDuEjI/ycJiDcvDxv3yK6U0SP48U0bBBvQu/UKuyd
O0kcE9YmOIP06ri8/9LyJueJaPF8Y0zljUlcSM9dkJ3GF9rkBoIBxgFikvVhyEF32d5TVtbpJR6+
h4J+X4S/LcgZMCdQhaKG9ryc/TQ6/cp8wsZqO8hKUudQT9YrKIaEyQa36kmMx8jb0bRM8Y0R+yjq
vtiPWdyBcUnTZRV+euot9kp6KCHri+isHzdAT5mDUgu7sd/oDqEQjg4aty8S+oJYNyMPaxIh1qPj
brOsQs1SdHB1WpL2MJ60U1ktpj95hSrHJPYyUvXFDl1AdQY9rslm1I+WDyEjbcavDs5pFgRv1OPR
2vIxAniEdCVB4t2T0LoCYrbUxucwU/yUSl0SAk8IzeyPzJOiJRlNHBEaA5mDgzWvCtwP4HrPqu9v
sIYBLElxHgu16J2GemRlk+k6Nd3N5ZWiF0jHkTq/W2DyJUQgviha5vtCfDSN3TPg88CMuREKm7Hr
Vpk5HWH1rmzVX9yRTzeRWczVwYum42cLyw5MvubbTKtwjXPfDvAkeWDns2LEEwxSn1VarHHrh22O
BV+1B3oRFPRp8mz1xYkW3XvfTX+qJjDXdQYw0HITYrNCyJQpdTQc9mVW0NBLhLMZUaUsYit/TDLJ
MC7Pn31B8EaAloEhJzUiyADeg7Py0geN/N3aoehSGbfWwTG+SzQMeYsCl5V9zXWuHR2jzQpiML7B
4dba4bAwkjrFqkbedezS6XWtd3BQaomWZDnpAqVaQyfNkuWxhiC+GGVwBPz0jZ8kgw3ToMVDisqU
h+ZYfi705GpNJPCMxlvT7OpaXnNLXRBrAoMc4it2K6HMLWKus0u6Ev224VJM7QEq+0XLqMSRDfMe
BdtMC57iTj5zrvDjmP3NLpJ7i3fWdmnBxdijCKfgTzoUyKztKaNp2DOIZnk/t5Nxy4VVLy1jeAun
W5jpNytA71J1wO0gCCdc9OdPDkDehPwCKueW4PKNiJvl/MxULgxJCnBcwzQMFEEteboqps4inbv5
IA+ME9q+QlXYYh4iyRQBJYNJnMXPlJG81h5vQYil7/ftsgJedbcrrrZQl7rt0pXlxtf5N7RhuBFA
+o4qb12YLZ9TTbc+Uc2SE+6+PfnzfUgz/5gJzwIXC2uV+cVDmTl7o+jZiQjYKSZwq3El9UUfiA2t
D34YSbsdoCgxU69mRAkboWMFLw5prSFLN8/450xd/py3hF9wD7Ea6+M3NEE3kdAEzaJ24NoEyRUN
0TmAmLDoyKCvUvAJcuSnrcP2Asxv1zbT+veF8ZkcL/OIF98IqiexY/RVLSxa5n9/EAT1lkU3ExpT
0Is0QQv5qVvtR4VnHMIygRFdA7MemtWiS8jBwWKFnZBHMohmw2OfLiC4psuwVzerwInMwbawIW1m
bIMW7+r8VDsFYW04lNqYsOE4epZm9pzX2SkBXD9FkztnKBAWJJCmlRgKMS6Qopzx8P++ZHHed0R7
plfXkzgqB9LoXLzPebgpp+ESav0aEMjhdzHYlr22DZ62Ph5vYSc3IZMo2/fwDReLoZqxIIX0t/TN
eks9uD4uwNikUApJWFYSdJgB1B8RwGZKDQtbYDkunejP/H1DU/HmkwgXE45GAkR6tW0iSSWLHFKA
RXK8QfpBxHdsp1swt6XCJn3WWZRUuvorA90Z/N9fgM7ebJ31VptIHEWXfrcjRrt4OwRkm7jRs+Yn
gDqASxry2RILf45o0eEWLCZ5sLXoWhi2tZqSYJsY9rZzP+bVF+pccXoeUWUMN8rDgzB7iPw/qlck
SedfXSfN9TSEfzARdH8/JwUy6EUYkC8D+nhf9ZD5s+5SJIStEWXcrUKpbnXB2z8bHdhfhovd8hmO
Zl867B6132VL06jU9vd1D0cKlzKl0ZCdM49TQNcJqHMk0yab4sC+4IfljEjjr1TfzX/5922cf+FS
vS24ka9FZdhrrbLqlRVQvNGfvjHyLpdOOO+YXn5WdGTaOCJfuOEldLp78qWPtmSFMYvAxBChEWjb
fayMG6kgFyjj5xpMCsbyaUdaNiZrPXpuZSvXteF96Zjv54dkPsnYs1j2U3pFKwZtpD3ZVU4GSJlc
IQlsyRZ70pzPQWtZs2n64kYaoa0JeAeT86QU/jJs7IvytHkpwrifRu9PlwFRSHgOJbHQC63OcE8A
4DTh16qh/RmE9kkhsx4b2ulYmTMM3by7endxbSPc0MtgrqfoeHRK7zlLUxDjLDSs39XirnBaa072
WSA35X6jYwHwXbOZoejr+QyDXrGuomETZ0iL0PPxbTvsFAwfmAa+aSPjoZ7nPguRwrgjxxf2fXZk
r9lbWpqu+ojBBfjXIaAz0CmompO6zHPvSp9W7WdKiAJD45pJikb4iU62IUD9wFmVdkD/vP0wB75I
wWHiOgq5af53Dk5oR88WX2hqWg/pT3vIbb5E4SbXYj4i+3nBcGxwK9ZYs+orNMqnQMTjwcx5XzuO
nLAz5dYU0oc9Chqh6tKFW7WXvFQXJpboPZu1RuS6audvxG4XRsnzELPiQ41FlcmtYRbfmSnglNbT
H7yO8P/nG8FQ0UuoJ/9SznC4QXGgFAUAD547SoxpFUm1zyPKnSpa6coBK81KHu1mjU/3YX7YNJk8
R29GPWcIKs6XwFUbuxtOeh1dSubMe8gWxcJLGwYy5dIy/UOCXHRRmam5HhP3hf+uFFpVoqMYhhRE
ly2DZUR1HmPuOuj1fFDJz1hhU566xWDVNy/r0Tl6L6nTr02/vInYX3lmnxxoYy+aRDMB3almQcw2
wfCt9aiaOl8YPs+dAyWTvHudkAoCA0dqoboDMhDkyV7aqFyEFxPCFFu0rFDvE4p0n+o0GbioffdR
F875Bs9qPi46MZ9aHOJ1UXnbNnbYcoXxKvrkCc7tT5vKO7fV/+hd/hHGkh1s9ALysfIf+oP3pG9i
NfDMe1eYd3XtD6uOGbGaBrW2tMBelRpvrc7UILF5WPhKZLqeG2CepEZCNCekAvCI06x7HQc6WdLL
vIsHcoKKdlXk7mOnmGI6U2wyYCXJoRFtsqTS8pFgtAxIDJtZJSNRTQDyREg1u3O1pduiQpNE2qsy
QVRB6Kzsqg1BAqZtEqdkvAh6gBTTyP68teoozyGcUe22aG60dlwbgFwYO3RAn/3gjkN3F3sZAX1A
W5al2yrQJSSgalq5Iz5056AeR+eyI3zegJL46cI7opyBkm5bPoTCVh21tNj/7x49/G1iNWj4//d6
0dfPrvy//6f5r97X+dP+NXgQ/l+zxBNKvz3z8X3xj8EDbH/ddi2XBGT6/r6Oge5fKDP+hDYcBH+u
38yZTPM/Bg+a8Zehe7+iUVu3TFSg/yPzK2bT/9zzF5ZjzqMMRKh8GyE85996/pwLY9GNtbd0c4gA
bVvDpnUAH5FAZBujddQy7SJQLsDXFQ7jqv5VSafZe0OnLel/jAvywajUxMikM5SfaUkxTBr8cXCz
JxMK0jnZ64l4S/rgmYnxcTBsSFk90mQ/cpaBPGuibKggemNnRTChmPSH+wHQOIZXeA22g1Ksy6i0
xwK9HgARQIm3mJnqguZvfcZJOLiHDJ/Ikhnot2+Cba6vaawea4315YBq2/oDCXFlSqBoxaWE8dC4
aDtZQmKYOQhMW1ZECah11tLGiSyubmdB6R/SNXvG3rnScr8nC6AhF6+f2rXIDJC3gCHSBqSJOxw1
gohWgdAJ1mhIaVVKX0fe9MUM/4nTYBdoULF9rSSGbLpq/R7u2pcs3BM9iFcnTG6ElxmbSs+mJdY0
hTqH/US9VUNEjGW4lmEZr7rUfXZQhOK3PzB9KEoamQ3gs01V2xv4hR13ahx5ge3wD1LBxZus7aib
aFD8lOqg2mk0/5c5SOBQV9YW3AxxOBVVo3LsYVF7MTRjDI/I8ZGwWNZKChi4rbmNa7pFbm0EK59W
83oyFblEcvqspLVsEhyBToCmtHLEC3YJxr2uDbYWTZPXcAKUDdU6JposR23hOj9NZvxYTfNdJFgb
wqID6JBKiX6JFAQ9KMpdJdyTW5QJzWAvuresSWN4kbyT5qDdDyVIB/Ql4QrLpLGASDIggKyhyUhz
WekmTOTpEtrBxuvFRymmiYLXirh6DQ9+FaLJH4Zg20fyvYu6767lFie8tgVf5m4r3f40R9OH5KV/
1POoRXUXy9H1C00rRFDDxN1Op9jsgZA609xYJz6ZMccD8l5ie7zxamg1MDrSaIRXU/JjD4HDdcif
rNi9xg6y6YTk61WuQYQm23EzGYgVm1mxEzfGTzQQB+xG7Xut4cHAZHjFe0QnQntPV4kBUkXvDl7X
XiZyWBSq67U94gWqtXA/OsWGGMenjMs6oryCzmtQH0r84VQtGCcr6OikOrRHmcsVwgdkBDxgYxh8
JVI9CUDFquKpjRqauzlsQJv2WeVM2lZUKILNDGCVnuVHw3yJo5y8Bbvi7oq5TMfq3CFGlhOFYaOt
yyQiWiklaTKHfY27ddEq3qTCOyVh8RLKH5j5T6bFV3cwEyEzKTa25Zz9MfzDTA7jk+V8hfpQr5nW
yTbEC+z7aou8aGcgwcpB8fU9VDI35QKiToCaCHsiVzDP39uu+AhH+4ugLcYwqUYEXhKdf19fX+mv
5cBCMUnGaVz0JC7WQVs+Wi7Oys6h1UNDxa0ugjZSFGf3uVmdLa+OfueTwdS766monEUXkjhaDb6P
1qm8d4OOR00PHmTOWMNVYPr1hsZo6vxwgd9KjWuTVXYaMdasMYKe977h/vS+n+57eC6VwcuWQG9b
6Hacr307OmttVy5VpelbYyCXDXjOri0shllldp9Y9bNTMd/oKa6GNgRZ53l3hbuu3NSa40kaWqYC
vQK6114NwxbDfRlLb91MCtrzGG5JkyQAU5Xv9RzdU7tts7RtZAgIFg084ZWJIdjX2QTKMs032iNx
1OmBiojoDM/kPllE20boa1N0IaBx3iYEWhvo/B8Sh7lO0X4yQtADkdttG4LWtvSuV7HhU9m604eM
Gtg7U/Gm8I9vU50RW5Cto5TtJnSkDyqFTSvNvXKN1PvA+I0kq6k2sDyBifbFYbYR0yDRs2ec9fet
OxbvmTzUlV0cSDJMN9xX1lVbjzvX0x5qtDU7XSmAzllz+P3g1j4Nj1IRdSKYzixFozH35Bn81y+x
gPP/jHg3InFuKkdNuPz9vSBiLLkJQ8vZVSC+h5y+1X98CH33n//7+wem0wxb9KH7pBz3Y5m+igjg
bB4wNU/vE5PEmVKwzMckA1lFf9eZmH/kgnE16kmbYEN8cuepaq9GDPkFriB9AsSMesl1Wu9XFTko
pL8JWJ05wPuInb+10BmfW9FGS4YkUHOdx0ANwK9dxI0GsGqVWauIiAyEhYJc4JJZK0HFiz6kNW37
/RIvfjVb5NkAUnLBIc1tZTnGK7x5zaLYgbZG+YQ4+sVtahQ6wbCTTpBgAIzvMTe+R9hv11rtAfwu
7pPceg5qOrZ4dgN4lt0p4YQfkghaG1PSXh9ReYHwNuy3MhZ/aru+0434yUmDPz5ediFojaVMM9hy
NknJU9wP1SourZw+CD9TEndvsege8rh5yxNFgleuod5WrgYZrCSaJBJr7rQbVGz9OkuDy5TofNe+
xvOCC0119L6zDDCptx81/2IRmLCspbUe6S0yC5nTaPBH9Gz940BiSJ7SXY5b80kPngY9Q1FI0wb/
Hn06yDBd7ZgHJO3fUMpRpV6QUUMQlLWxYOR+YB4wv2G+NvexK20vC/zdMeGugbKiBeOBXu6ACzT4
q2Nn00f5nRDlCebQQos+KWuOQ0uYTRtXXI8MOnN1UH9VE6ApyJ+yaTd1rz/EPAEiP5G0M1L08N0t
36RpbsSrPHDKTTF3sEJSt02rA2rW9hctJsIw8i51XZEExoa5dnTnTJ/sGIDMH9L8HQ2uYcThtovz
PY7HB1cXNIObhjkzUznNLDfVlJ36xLtGVv+U5ckhTYd7R8FwYlfTaRpXCKcSX+yLbhZ7VjaOEq+j
5d2vjTRmjDr+FD1OZy+f7mtlPxhje0FfF+FwqABb2vhIOQ+pRJ76hmkGhVnST/7SyttrDF9t0fhE
DWkkXHD8MLVeN5X3J2uEsdNQAIsq3aQCzhUgQW9ZttDKWrohJEmkM7mQd4PpE2aedaBaeQy16cts
hzmsxr/zuFF73IdXUWzsWz/8msqQxappoOmLUC6tJMR8HbWHWtTbgFSNtUxw+2c6QYLV3NKd4ukl
0zsSwLkMzkgFcoDb3Vhyw5uG/hLEqbtwLI5smY2nhERjnL1LvYT6nuONAZM1rmjJ/SHOzYpHQqOm
H2xc1ooLAk07Eie2zlDfa6NDazYgN6ZJq3wxMlIOYDMuxNRf01G9mFr41pf1gWQUdBV1hP/HMR9N
yZDUxJrMN3ol8NBbtnOyW1sLbF88ZcLzV9lESgDmS0srTMKgonlWo1mrtJlX1LNC2juSS4SVsflj
1eXOpqXjYUIoxu6nHxw8jnb+KAfnFHd071qy4b30gljVYlwTcCyDFC8rOaxCDT2/SFZ5Z9BfiIgc
wH4MOYPbtAGwAuJeeXSZWI7TESoOGUP5aJx0UrRMMKOnic7cOAQYemqf+ZHgecBghm3KfisCI11P
fY0/anJ3hqyrhaOcnjSdORKykidCDLOdk9PesN0Mu3L/okbL3UKtwhXt1ge9J6W1MJx3R5rHNmxG
lqtCOuvbBCyvAS5ep5BUMj12F+VAC1QBzaS3KVctSDUUB74o3AP8QZ0naU3kOFtt1srdEGOL7njF
/Kh9STP/y0jc5yI/lQXsrLG1770Enb1Ekq0ldFC7ltWr+9/p6F/C2PsxPLdc2I62saiFjm7oPFhm
8icLJrUe4uZY+hVNID1ibdr0rXnlvMC/Q9rAiuOmQgsadzoBOucpj8lzYtbUBuULFpIlZgdF6PDA
1t7ZS6JRaXUQQk1Txlg3Du+HHYYeoOf+XPcu7ge40VaSz2Z8r99FeyCy8CrpNa4tSUCQxEQg5rnp
IPw3MMYPsVF9j0WfM7Jl1L5kMpEfspgEBih1ZJV4sQIY8vvLKnXxlBvzX/j9W39/wu/nktCLqe/3
d5vfv+WLV79NqoVRyZe+pQOFC0cjOE553dUzowNkhgtADGrvGRuoiuiPjaodq/pbnuGmYl7/icXk
LkK2DmRyOisNjIruVvTc4a8EBsGoHC9LDUFIEJxrSyc/y0hupuYhvU8/urC51EH2GNWC3dpcm4hd
oY2vBhJxq6Ht2dvRsBZAP03vm9vSgE2SMYSZfGgj4W4pO0CFM5NOssq4U/cPbkIPNmAc3w00GYnN
cvWXxgnrbagpnr+Cpa+S/iPphn2YJ2+DHRhHIrEppdWDJphIhgGlRgFzb9WhuwLxY3gLkdrTevAI
a/XkEK/b0m4xJuFQMmLvjoAbFHAdyWal1047Kw0zQid/Jqq+d8dByUCwCR4oQj1k82bNt94xNT6M
XE4ErKRPLepFUvnQLJWonHKF9SrsygvBhS7BoBXVmmU/p0xF94aRIFXAqIUIJ1n1iFhIKeU8dyyc
Hq1zVwYM6gHeWATtrBD1rltPPiC/kFl6GWauHMf7nSm4ZkuNMV3tsCcSoJYM2c9Q0dxswEbyhD9A
SokWVZe9GUY5rrKwW/g6TqmgVSuZAImOAusBG1O8JlPhw7S7o7SLYzY8RbZxp3k2kcZFu6/z5k8W
t9vMsu4buAjVWBOcjL4fMeNrW3ovVmN/g381Jo50o0osSpXiPTeaA77OwMrRo4hV7VlbW6a3cTAh
D9E19Hu5zTPzyBDmx6yaTZSMVycizkYNb36on8QwZ8MW0xnRO2cl3YTGYxhLJPjK0qEGud7ZGbpv
z8ze9RTWaFAhiCZgY9TjaD1GzcUoByZNOBc72ynWfmtX5M0fei9+UpkdrWp7eCx8uua+Cc2s9e8F
NMEzYNMl9tzHyHD6ZdVbDzl3S5vTi/5Nt2YXI3Ev8D6V40CBrF44DflL18QIoLp7nCr1MO5GzWUe
mXz4EhxkEV4cUaGl1ktiuvyPLtKeUPpHevjql+MOg1i7bGjys+L0ncycEcMm4y8tviWuPM2SBmmZ
hz7L3lrsnXUe8uSn+kOaTG9AmR9T3IjLxHFOWsIcq09BuvuMqfKyf6upAyLXulqiYweJ3Y+EV1h/
txptWpSB+sDpdwo8sbEKC+p94eAypqQNTDSB7Jm3XqKQxHWzQCT108uNzhSv7si+rdul1EnQ6F/S
hLBIu9cKVKDB5xRi/E/EvvOKezEyrZpwfSh/EAsCiFdoTb7M2LvWFrx83YyaRWL6TMOLDrGIddLg
fDd+inixvTSGfDK85iEgsGtJxx0icw9/UQ5fhGTV1UpE0Dcl1b4FZ4iTzCua2+QqDS6c2Da8p2jW
g8eoGp6dIDJXBYcPPunK2As1HLIg+87GeKPlUElr9IwJpWdbxE8DlKAk7mmGQ6Kq5WM2dQgXcvOz
9LjwCRLf0mEzFvXJUGj362bLvr0Aun8uQvfbtcxlQTw71rt5Hje5Wz8k1ctn5htMGcYl+yUw/B+l
F2/uiz21x/m2sHH897hBS6KRfuTsS8ppw/BuKtI4QkTTVTuM9vsyMbapebYgWywIEt20gdiS63tL
h/gW0Nn3DK5CjYtAkbiEngwnEEpH0Bde59wF2vjRTSTd2riBw8x+tKwOsIPlTvToDZZYLVlQlkto
pH2cWhfuKHeMGMfdhtz2ctlZ9ScLZuCCozG0tu7aMg/3wrMe6GuBCtKWY2F/tDkx8kPD62Zm3YEM
6J5F0f3xa8zELf66sHc3jXLRr2q4A8P6UEXdwfGL6YShLV9PDrKeKrV+etO59uT2ftgAtBgUJvTh
8AwJ5Lvr0iwPpuGEWyGdV922X0B543fxmmTnNO2i4BK5iQCT02E0Kgr/1llpoQ08TU04YXJ4aibt
BK3LTjUxDPeZslaVjcNOh9aZMh3nnQ3whVfsXyNgolaI7eRRKualMQc6F+mLXasvK3eGb7MYdhqu
onerArEcRw7zBRnlJy7s9dpoPPGWmtadDI2L7in8qbGHuNK7TwyNJ04QHTEy6lhmAMMeaNRgG8u0
aWNEVXOeHNianhTQoZz7Mu9QQtNxW9UE9a2guARbN+cgNpIvcMj9KY3CQ2P4Iw5KehWEytxTD9QE
cZvtPk++0rS4I6IF51ZiagurZ47aoGyL3OjCRlov2a66bd9oNY7O/A6AoYemmwqNCxdqxNS/Sybn
pcznx8Haom7c2CN1VibUyc8VDKh2ZNQC67a5RARlcOV2jj7bhmipcMlGXUt5YEwcrE1MRNgg4YaR
o7Rw8A2SnF2vtNg8hz3dcJUMT9J0ywcpgsdaJFhpaauNRvWojcUjvnz9MAWvOt1Ccuvd3Zg3N78C
MTCJAUsQUvLKKRq884QZBOLaeM62DdCxm1IyoxrzS4dElIE6Ee0Ikz+Iu0bcIci1lKn48TSM6INL
pKUEO8J5BoiIuPQllcG3ihmf8wQ4VnmTUzOPsLJLClpi00/yTaeEO84FHiwGEuwnDG24SRv/fYgN
Zw6kX2UF63msLO7IXvM2ItSs72y/uB/rOjxM/YyeYMZYMincStdDANVKUkyM8NA2JaX45FP9g52F
v0qZzg52goEzPlfFu22Lw2A6YqXVAVn2Hpj0lrAtzk19Y7YU5Wld7HgwELdQS3Ze9cqZD6DB/Bxh
ta2LwQZG2JEBIeZAWT2p6+cYOWo9IVXqXMd+6moXFVaKPn7SPkWf2ytkMdx/Iru5F1xwl5ouXJSN
1bqJp/i9jSpoO4PCAuq2+gMJaN3i92+IwLjznbp51fym3EqDpNOiLf8fd+exY7mSZdlfaeScCSPN
qBqVPbhaupYxIcJFUGthJL++FuOlLFQXqoAeNZBIvHAR4fc6aTxi77XRTNT2T8Cc8rVcNtoDj2sd
ovvulP8ANus+/bCVRcTCdF9Z+a5r+w8lNRW3BDFQYL3LczIjSGXCIjDbbwHOCsYdJeCMho1q0LNx
LzoCWDBR31qpvWnkNG0qDhvY1IAv3e5khgSCBxlkGd+iXiN3EkxAy/NvjqOPRIsHnno7Myswt872
feyY9zmGiyGjJprnuQTHm27xUOBmwpg0aYv4Dya7bv9g2LCd2Ps/iYTCMRKKwTvdWpjU63TuaLZk
gSrZ/xySHHAq+r5mvNphftuQf0xZbVabul50Y9WLlbQDYZP2pRqNR4YMrz1PqAgJJ2GQN0z14zOY
afDd8cmBX8XRNd368Zs7lDCfY+fT02gaOqa6A3661VxGjKQTfzd1QcTCotpMaObEGN7W2fSji1HL
SKZulR+8dU504zfMMyYAIY3kirCb+CMejLdpptdPEFu1JN7G7WdbF2JL1iX9+y4vCL7yfe+b/fwN
P9Cb3XQxDKAfMnG+2r686+pyVwe4EqpsZ0oC3yxPK+ZK96HVCDSMUBX0jIi1bA6EGfQz85tmw1K+
OrPjAJHmt0vXdRuxowDLII1rhGjM6CEF2M2dudA6UnEJPaO9SYz0gYhncHKT9UOi0zVnjw5/5HYr
kBLUpv0mGcMU/tjuSACGIVHl2CRpwKWXk3HanQfK5VMU5ogXTqykMqN9sWPI1R3yqtS0p5u2JJXa
YsyKWqMttwKY9mLAJCmR7Vo+MzsQhnwR0iHcocEWX/knWofrrIY9rnhsOAyTyQc7VXkPoMo8Iez/
BifBWc7CjSCTIvCbTT8X/YoJ79PsQlfD5YHR7TlKe2wNUuE5Ig4IkqxzR+LRweqnI1929fzsy6ni
XxOTKxY++CQCYJFRwPjdREcKhi2DeV5V2FXTDylZoBuVeljY2QzjSQ4iR2jD6IDRu/nueu2THfoh
wISzKXS4yjJ6jLDmmyrQgCuAhpsqbOXeROURxhgxrKzci4IkiTy5I0eMCYk1VJwqAXKmEkduhj6V
MJA4KJOtGp99q6jQbqIlKJfF02I0gcWhUH+ZLO6poo0pBDcK6YRVDB05ogQYVJE9nKODOTbtdmr4
QmtCWgbrZK8PYf0K2owTdUi4MHPmwmaxPNJR3oZJC+WjCte6jWaQDf68trz2hSDZhfAysfMzecgw
VAV9gqLcZSRiwCCXkLM2meLXFU5fmB+Mjdc0r73jvLnpdGU2/TjXkDcbn/EIwyJfcmyqGk88+T1v
UT0g/bbKaY1AN63ydTQwrp8yrrL6jtLj1xQOz2Kc95Qv9cMMusLoarSGRIuTMYmK0GH9uA699Hak
NFkEfay0EnFtdMYJpomwFDStpZJACSvj1GuCXFBz/dQWRnCv7G8tR4X3ZD0jj6Nx9Um8CWqaqHEy
r7nbvQJOcHZ57JxT6sKtFJzSCGgPZKT73BNv9MBoPmyB/JZPo3ZCS1VUtz0f1cpmiWmZl2lR+SyK
mAGt2IG3DSxqArTU+AxL1MhNUJJ3VNq3BKTHGzfk9xAzcsKsXe+ksq9RHnvIhDFfJP2Ci7EYR9rD
VWpCrC2Cb+J+fOsDkEYyn1YiIUQobhegxfhA+HmO4WN6iaLQ35htjUW++oWd+71wEGR6LB7aTLFP
Ra6PyIsqTs20gdD8aPSbHUT0N9bX9sAA1yK52DUnwiOJIEnL7KPt3SNanaqTtBOFPgRIx1t2Ogwm
xRGDzapRMDJIhER65TUflvNrqspHx8iei9TiDUAxB1mPVKmYnXZHthiazo2ChrVqkjlFCev+KroO
nf1oshlsQB1pucvc9yHJXiiS2Qf2hsXOiMEy93e09jrxgIS72TGve2C3BnLHnqwDs2Z6l2qM1omd
Iqs7DXAnYFWNON140WJUN6w7b9qpfskFDyPLYKclC/8QGUO/FoXSsFswNnFiXxraHEi4he6+C03T
w1K3Z6haPaGwiimvpvh8qF3/1azt9KCEerfTclsaFiqpruRXiaQ7Sl+gL+1IJtllZvSrZyScp/kP
/BoDDwbz0+mRc/dGtIWwdBf6dgCeqTqLiv1EiEIcj/RZDuLFxQWxsu2AFqPmLDR+UrKeGmOx4eji
xXHFNp8g92kv3bWzxA9CkOjIoKdn9UeHzXlTdcY9mIs3hAxMP1P9HVmY5hBmsiPfpJyMO3dA4SNJ
d1oVg+z2CDZ9BnBkaWrJQsdDQYtls2eBP13ITsbPI+8RzJIoZxDH27Ts4wbkYJNdcEmE0xuqtgtE
uQy51/BVJelp7Nkw9/rbYj2yGK02zUIwjp3suNYNztSxhlE6pkAjuSZM08E0abSvEdh0j6mHm3DC
yj7/UiA41rx9C0rmV0FVh5D4Lk1ZmdVudQw78Vlt7Hq8ynS4E1gg99TDj73wntLG5tlrVivbj0k3
V/2LCmPYjPh6DsjToOAApEDAxtL/KDoVv028geTB7WMxP6tAvKQ1sAZd4UT6TCipEBxgqB18nF4S
LeqilcBsaVLniJXPpee1yGDmBDCW2y2WtuDOjBmMxRlWQMdwN2Gm3lXFAIU1BmNXsbNLvHdwO+8x
fFAx8EjIjW8pXqwQW6lleh7klvQDdbLLLYMEoBAUlDHIEERvz1MAWkqV3Vcb+8eJ0FcVpnf+JDBp
OZpiMkQB6rIsx8RwBHbE1cTp0LtyHQt33fXBGalyeqebnQy32NCHXWzABUml8xZb1m2Vw3jkfQws
+mXfz1kOAfhwcv9OKNhUSaTbjZq9XRrOcGks853dMlFJ4Cqb4QBtC3iOzImV13QUGNGYxA/PVl7l
+44QWOTL6sU0MdH1st9VVsp4Cq3dKh8C1EP+XTPw0kQ6XWJ5k9X1aWi1dU4tjuHQfA114BM82MiT
j+KI5uBWugaoqNm7rVkeOVg5d+MixcNG5SGMHgq7xr4BltLpRHdhmLeOmhiAUkUkfYHsFC2slfj1
yZzyz4rpdx253aqwBOBXNVEGDN9kVR9xFL+0ScOIIswfYTrTxU3kMplx9+DCimDXMW2zCeJOgRw3
MFTG7qSFHLHEHWXBYLGquEpZsHtOuwfLUvusqlAwkaLLaqS9yK66CeO95efTXTHyUCFipWvZOHUv
qfOAnpHZEeY6ZbP56tLuEysaq/DFx+FmJycO0IViIFhSVR943D11dSpWKiZQpo3Y9RfD+D6Tkshb
0LZHy/V+Vc3EvtTxT26PjmKIuCv42V1kgPsQeCrctyDeFaWNR8WXwxoM0tUvMNdKn9eDIfk8dEZ7
cNrgl9U4r31ccGQ3nzwZaboyiOoRHfZSx1OXGPDeYkldij269cmNKkN6aeUh86qSYC+9M+vdcRdU
CpnKHD2jjRs2U1VVpxD2UB/ZB74OllnnIeV0u3vbIbhSDcuLgSEK0pZ8EAfGnkn7NzAL9HJnaypE
6MVc37MghgDkcVL3rEwDHQ6rMGupErIEMU98tgnd2YlZzDvkUQfsVkhN8SketCLmzckgVgeR5sfI
arUzxfQ4LXU81jrq7XvN+m+X9Qz1VcN0wXCGe4Xe+Y/shP9vsZl/KCEXBeJ/oYSMP6OfX//CX/jH
t/1NCen+mSRME8iBIwAuLLTLv4e6mugdpfSV69qLDtLiU39VQjp/JpsDHSRSR9N3GH+hn/wrPdP6
M4J0uA1UDI5lCl96/xN8puk6/zHUwpO2yZOW5QSfc9QC6vxnCIPX0dN4XRpvxhquDqVI3BLVXkBF
SpB4njn7SUhtewKqU6jOihRQAjYXrxDHoePHeitmiD9uzT2DM7ldQyA+o9b9dtPiiIeXBLNlmp96
zfw7lMCSZK359EbrQcAWQB8N9D6immKb0Hlnbp1lmF2ujdB6NxIbQ1lmP7QD/2xAZYLASBv7zDXJ
JkFN4I3lO1GP7crUGZMer1jbrvGOW7K4zeYqPlfIUJRLuJ1ju/ojGq7VJPYQGa5+3hyVDH8k+Jgq
y2JEgi3YDKjelc8Ii86IMQ3WvIEo+CmtqbtY87umca5wygqv28UsYCGHt8W2ioJ6b3c805YNOMJw
b9MX8G9aeUXjmF4gzN3PJMweKmv6UYb9fNTYNR1SMbWrkhOQSNZejug2iAFful6i4nCHTVmP5VpY
PUuZXgWI6PCvB2boH/wKEj/oN2a8FpyqwPw1krM3CFR14/holLHcpk53q3oXo7p+DIk0QBy4t0ZX
EDEdOMcojrZtBi9rlvVlVJRGPErvYpunRI0HBdQcKxhSnmCOifBE4tyvjgVD172mBqb/FIx1WnsL
Kzl6UxG6nkmgkmAgweaT3DbBGS5xnVNfGteQ3hRxCtHUWXZglomZzGP6JIHgrGIvfdYtM+lJoEqj
N7iUBUqveuJkjmPnuynmCIA9LqEysX6NiJ+0a51BQRZrqbunKhobhGhsHOzAPdK3QQbKMn8XsCZf
dY9u2UabXKQJGQjoQsJxMlYx44g1tmtyLqS3AyfYbXDjNOsQoeslID2lV9bZLIqzy6nsatBzOt8S
XLore72bnCw4WHb4qsO5XTNt++oj41mkFmt4lEc2/re96cQ3s4QlAa693ilWIhbRcjun5AIF+cno
D1sXdsT6kPv6RrXVNe6CbD219WUyueRpMTDMkleQKPymLZfybVvFZE/m/VFkOj6KSPND8ADvTh77
VR4N+QuPePo5z8MTE1g4dnyUrU8gBNy1FoGPS87YuDRR28CsToWLncFYYrVc1bobuwwfbC6euKmG
Y58zw9XN1rG1te2HwdgyYD8hARm3BtGVW8MWJNtbzHMIAxR2AC2LddA4Nf1uOgKnQ/WvCOsqHY9n
ZBAcB8DgaxdLxzb0kAASjbkSNRE9ArfsNtfNSHJVznilMTc1eX1rdtNPkN+2EIQuzUgDGXUbzN3t
XnNvnSLffplneJaR7xOlZgEiRLiHT6nfuDZDsCKjCW0Tg1qtz3mIA10ZvH0kIST6DeEG8f3Q5N4L
m/SNN1nWyWFtkjHA38qQUeQ4yFMBAGvjWwaaGzFtZk7MG3/ZZqSaiAUk7tPRaGE54ilHMIJtexNg
+F7bZMhuVPMoPKvBXdCSVYlNSSVme4eAq5Xxw9jBsZeR4zAw8Ddz6JNt2bfc9qFih9kaqyGdGXdN
98iN+m3RaY+BRfk+C6RQNRCDhKlEnOaHyMwYaTwleVucPCfclR3aXW2FP8qlc8nzgctmxhmFugh1
RgIwFnZh6blrgAacN5rxlrJpl0hEfEy8Tu9SO3/Ct3HwL7JiLtKXLtoJ/xlNynMIKB2JXH5tFWIk
5odYLAwEXRGDIrPiSk3ZjBi63itK/7VpgQQuNafsGAY3Vs9pMQYAyLnGeIlh+NZE5V2kojNT1ZGg
mXTdF2zBickxiHEQ2VGTC1wajN1R5GwD/ObM7fyveSLjcW4RKtmoJXbkSadX2xhP0M6YWxHTl7hg
WAe87om013luYhseh0Ofcf5OZnxH0PQ2QAZFh4bjyrVrQuEYFLl2LiDv8WuLA6R5wiPV0iDlYW4M
0PLKe2Y9tUI4dan5fa/d0L1PrPRYN3g1iUUMufQrMlWsnrtQci3h2BI5x90Ay7klm6AiapE1g/2t
ppxHnAsqV1OmJ+Fdk9jvPNDvm8HZam657ZiiSVnSZJ3Z5+Iirs83rLNMd1HeEKEr3OEmLWoGqehd
cdTGWxBea0I2wy3GqHg9JvrdxU4krbJCOUdySw12c2eJ+Gz56a++rF4ZzaXrLCYFIoWwji4nWCEe
E7zoFmyt+R3J4dLYiBqhyK2Fclgrt6hDdMyPPrnTLmfXX1rRXb+4ErWZF+u22mHBAyEDObJNTIKW
VYrfMUOYGVq8HeWHiFW4BdDcrEJz5IRfB7S2eTtPCDfwiQ0pgGCfaU2jT2iV/XNmtztPMKREwOif
Adx1azsLP2vB5ZjV1iu7qe8x1vdtQgRBWlB4SwXkI0oRRGSKR6GIn+1ZnMHPMH8kPUKElnnlNEEQ
h0ruGbNvAMNjIR2Ywt2KJEh2Mzorbj5vNXto5qJ2OYjiaNmiq7VjOuOBk4rWTTZnPWosWOxWtyw+
br1Wv8XhzIlY00qCjbs0QTxei07iKxswD4x4EpnIZbiiJtCgnAM/LRp6grIRQqSaPKhYqZU0vWvm
AaiIFYnX8IGOkzbQQO/YCuHJNQzElSmB8mb75Ro84Xw3f58mgX7BYoleMZMJTdGuq6LeAQS/pKLV
COIrMksGsgXZ4gwyfBls+5Hs6asLFZDUCFhzLFtqJHAqm0j3rViqV2CouKuwRzn6ZOl5m5RZuKsx
4gCEmw8s8u6hbZ7gLJOO607TKQiUsVJ5Hm+RsLK4LAa1n4zwWSeyZ7jYzPsFcGQMHEM69fJNGHvt
mmvBXkt0s6eKx4vdd2yGPI9hGYKPXmQPno3RYmBw6ucBavVo5rlkFmf8FLVNSEbcIBYTHQ/dZCp3
vDnt2TZrnhcyEMgn1hVjzH1lxM9RLcxtZDbIBrrhJidLVOMd2bD4qFduSc5iKy7CisRBEWBbM66Q
fl1vMqk5Eyo0gl3vg29ExNI6QPIEk5gqZQeZsKXqFALVkLW8bFluVUGDAc17QG0+304GbNI0xEXk
yUXdd2Lyi59XIrOpKfGImwFxMfBcGgpnurXC+6Qx8v1U85rjxrDue2FvJ+s9jpNPh6J0O6n6gXCQ
g5PjYC1qc6aqpVBBjMbEipRInhTeTYY9bqkLNB9MgJZAHw32MfMePg6Uwuy2eYVFvWVLilCEnxtK
hLcukN4hFzx18YGxh1ur4SJBkEQefjmdGx8i7y9I06nfRJHsEojHCXTS+ya1HlmY88B3/MewLxlO
miYTDWTGXeQ8F6IhkzJyDrYAU5UV0zXxHNZZ4hpUVbD1ehrsORSs04bi4LA220UCjrwZsmP2Ktc9
eu30XgJ4v7qYjzeQgG6kk70H2o0ebN0dTcLJLKTcG26kkBvTv20Syn9MLdvE4T1KJ0UQBxE8hWs/
Zt4PXM/k7gzQmweKlAbt900Hf2qegEUDNaZMaUz6E7WCFustcoeZBDP401FW7am/HjolVyN8HfKP
oi80AvdRy1M9KSuonIEXHL1weMStal5ix/sMApoE2D6rpHDwCIUsxgKmKKHgkgM5jD4TOXgEKzTq
o2QfNgICMa6BM76rXwHypU7f2t1EaxPwd2CYEW1/hCsEdjoqHpx8fmSWeq5MPAxVDyRGX9tSGgiW
DKJxltu44zisXDWv0rl/S/RL5Ub3WsCkzKZDilJME+qyM6V3I5P6PTGRyQQBMlOb7oBu5SWrMa2l
qZZwdnHjjtW7VRRMTy3Kz86Lr6pWjO3n9g7lYEY6JHetj0ncs04CQvoh7r0CALWuj47Z/MD8glzY
G08q90ogMhNVvcfSswz4E9PDDdIkUhcImFvMG3afITKX/tW1yF0mzM3hi1woMNXSpvC8xyIz8SCf
q3XYxyi8rJAZu2VBHCpZ/4f9m2sUP5DBIkYzmmtVRvQzQ3gxMob9kplYwHe1c/k9qCHBhIG6rbFH
Y1PKUwhF5exEocWLcfsNdv/bpKJYz6zmzk1+J613l8liR9sOAZDM4lXlNf9OWjwEE8m6KC8DkxF2
q2pcVIQauHjE25Q5Jzl+NaDziafJnN2y6b5YFVenGcB4GzMKbqzvlyJBg2UitqVXnY48teQx7IPv
ii0pe9Fpw6rXXyGgu6eIRXloMpZNUSnv6OAfis5+zYARbtKOkV9kFq8tkdhNLXww1d4rq3q5cn3l
Q9xpkdfgrg7G1j87DW1GkUImsqpXovGg1Hg8oyrPf8rLc20M7qYTNLZVXtYb4ITWsRQhYePeeB8o
qvWIf6OElFukwEjagnKrtqjbeIw+FQjHcdu34V2S91da1R2Gb39lZ5De5BzvS5T428aJ3bWrIL4U
RngeQOKbkbtuap1uQzIFDc4D5aBCZXXWrsIIOS+cHnTVrCRCu872jOCOVpedsUPXbWwfTJulWpzf
4R9IGC5XD0NrEauuWQH3uJIq5pOkwOCM4nnO/hPgUxwcC49BXISMD1ETqRFgFmuv+lW5vdheS4vA
5jxJ5LqY2TdMEcpAGnow69Sy8eiuomTYdxFBQ1MhN1Jh7p+1JO0ANa4fm+/GShfUlvXs8k4G8w5U
GxLMpLA4vbUFFzkAcM8fWfS9Uoh+6bI6Tk3xmGReeExF98IB2yCwy55yK1CEB7c8UDKk/BXi+SQZ
CC1EphG2GNSZUQwZ5n8SHR7UqdQKVmXIRRjE9h1rD3pPSNk2L4MR/56xKThEUlfoYfMfEnNAm9SX
yjXug9xsNkOXPjZWvoS71+EekQ9ZCEcY13obNvSNsdfcpZASwGWRmAZIHMTtLFm6xh+N9N/Tga2j
xzcRQeGt7Fcj8eRV9dG1zZOVX6c/IK/ZO6eS10R7FZEWwSozPITcqADp2V4bNycFw0jXdhuisD3V
hh72lqIlQer24CAypWjJb5RNOZEZasNmZW4y1g3lhElpGjZ2kr9yuM4bnnMNo6mQ3dRWWZzJns8B
b/smLTxStb7s9tFgf8ZhHm0UN8nBYZASlKSvdxNec9mh8cxy8J+abD0mKPgNnJp5L1wptwtCPmQw
JWHNFiOYAbmrOsxa9VZHI2qsDHS4cuto74j80+91f4h19MnA5ldajShwPNxgmEZyO/d56rmE9gUs
TtzC+IkGTrCPP9hSZduBkotOnxusb62t4Tt66+AWWadGZq665tMCVx30TvADw95W0O2BXyLKZCpo
gFpx6kErXj3rhR701iO2cjViBZorPH71jxkRAY0Dwm3gu17Fb2escfSwLqD7hCu3ThDkTmAcdmYI
vYFapFuzc7XWVaX2QoTXzu0GMur1kuLFGx0xG1QmS5kpquS6G4l7MVw28qLpfjRh8jX46r6IUcoJ
hHnmXJ9RZLK74VKuoovZO9FuyjSDn4K7op7vPCNMTwgag3sHFV82aHVLlycM9sg2fWnVhWtfVmsr
LcVqdtlGUAajCIgSkl7AnZdxQUFM5+n4ZnPigfmaIGq+WC5ajwq1gWSqsM4HRPw9U7kulsZalu5T
N3TxOXPH29DP3V3DMq5J9L7AMv7sm6eOVAEQZyhbWDBffVsOuzDWT5R9vPTl+laIKNapYn2TZr+U
Vg+JM1O1Oc6nG5s/spZEWCswPr1Mf5H1Y6xzvHD0cEzLMOy2bGJqdg4mtbCnC33M2auheqBLTsFG
jFUPSEjuUpUmjHa0t/LQ32xc0aFy+8nC56yckZycaeLboVuuiQun1V8eYaYgsC5xXoSmbw4yjU+h
Gp/oyNscbuvMp/YW+jM3Z/wHYKY2iRsd5uRxZjmxx7dFpiWQCRLrNshxbhK6JYag41cvbcS07GCI
sXAfG0mGTKTNndOrq2MODz33e1ddR3/o1qLvHxsnxHgTP5mBZQNA4z6zi2htm62FnJOavQukWDs8
vLcTF1Cle41vzzhVNZEDHXJPEnSwGuOJ3auAXzpOKN6CwkM8lox3fuHCKcxjiHvUUodmMH4UPMwi
uVjH48481U7yoycw0ZzLfasN5nKFgGDL8Kjt0MfKZo63nfphC97rfGBmHCX2Y8vsqtcZrR9HQ9wp
0h2JIjPGl3SMIqAh+dZpIHkErfPLcbN4F4iAErITFefOxjB44WQGcdDfW1N8z8nzoCp75WJeUR1n
RyXpZhsYlAZ+ADtNiAUdumdi5bZJmF1B8+VHX7YnwB7ZMXTyZxCuTzZTQ2QX9kppMhQw4qytHm8J
plIiHmP1OLrtNpLgEZPMh4NheO12RFG5DRn57ppKF2vh9sg1kVNefv8f48nqj/8qUsPelh2nEx1h
uRqqcd76VLentDQ9foqEXeIgs52FLOKAVgSvm9PWeMdzbxG0gFb37Ysjy+CBclw6EhEuTSGrvZrR
SpIszSbsGyFHDDaYvJjmveUkG2OCZKkJKtyqsuccOPQlqlMkFLo1budhera1DG4B+cdL8B/qK3kI
ZTGfCI57AibVk4EH/guxhMXMr97WbgK4Rvn9e1dskV4lPxo1HZKOVsGcc+/Malqfi4VzzsaaQWfI
zr8Kw3arbIAPOUOXWwIQV2Xd/SqUE69tL6jPNGdw+vGVMhkuD/GMk7OkkNVy7tbxXF60Td+s6/GA
vinb5RgnQngJKyMvuT8tvaNBVJckGvuTSvII3eh4CBNR3jUODmRDutcuQmEHpIyZ+Rg9OrUaj16Q
TiSrpty5Ondu0dhS8aXxcOy2s6bY1DW+/sFliEqyLEJO0nPWphuDiyhTd2MOngMxF86Nan3EJLn4
LlvZIq7g4KXuI/vSmQ7DNLr7oJH3dQ+/rJizDpKX41x1MV2CMdmB+YcPS6dw5d7/iGdGqo4Rlzvf
Trlw5RSeqtHeSmtEkTnlFu48DyHcS9ywpTS65lH2RHPrfjg5AeIUbRXbfnTv7ZzpmvBoyHIyOjed
y+jOZZ7EovIDCd3bQB9ZF8WLgsSxGi158JzpqMBoUtAuQcPTBomtOf9CVywfArkgcuN8L0MJjMfg
nveGtnvEAEo0aZd/M5nXh9L4WcKgIX0pYqJizoj6ReTuQ6522G72vix7LETY0fFv2CfkGhwIiGV1
wFg3THDjIPPxjDHE+50+el37EJnIwSo3uwtrCLK9m9879DcsWwexyd2GyIDky8zD4AR2NXZK56IQ
86+sDKGeE2Jzwa3o+zFMR/fL6yscOg4P15qGuM9h5dK7VFumIXqLhtEor9Pg5PcFArqhHzFYtXC2
R/k9l1ZJ1hMwHjH+BNrzU9sEz7M4xpgYftWwXHckSGF6ow8xipzV9PTtxEVPrdR9MOPF/ibgak68
kgkTcH34/Z+R5TfVV9JVXFQz0m75Ni9f8ccHUEwY5vb3B5AhIpuL4ND+469BBIUkn/E/32AtzvM6
MB35+PvPpXT4G39/bQjRtPr6pw/8/loKjHY8/9PXUn5b+CLARNbdZRaMvAYG4Ug6xhcwvQfRoT7F
R5DRG5fLVXrAS3QBfqEYba/MjiiQKjngosKZ5AfmI0JMXII/0byf6/CJwZ6F7Zqk27wCSSvRNtIO
EO1KnpoXEl2XFu/00N9ATvxtXB5r6R4Kd7g3SUbg2EW2Hbkf5GVwVDBPXels+IwNP1kffoZD5WJq
RHsfJpTMY/4R5XWy+M1hTFbqO4fz0cY5eW8JbVP1lY8eusplFTWAFVs3yJtSObXrtMnDnUQxrnCc
cCIgMAgYnSbxXdo6t13J/LbR43DCiRtU12oQ6hJwW0vEXDi+YTCy52OSxhaRSB1NWtGEeWhlLQ5y
pU7MJ8Ijevej1OaTA0+SDCDssy7lArmaH2Wb35UBnK8IoRtuTeJ9XRNvUg9Ra0ZFDsyb5e7oY3rv
7oD6PBRlx6BClXeKHpI3aIiYl7S3UZngsFzuygjoMcJb0KeAb7D1bdlNYPmZYsh/XYgPfPrlyXEr
S/M29psPhK/shAhQ8uEelnemk7+XUfk1wTtm2UQF2VAlFyNRQWXY8nRcUuvasngeIqSA1WFqJWKa
5MzL3UPGvy0myBl2dg5G19kFTh2tyhGMxO89//8bNcPn+L8/ywpULJ3q/3kqc/73b8vf/I8P/tu/
/OkafzZlW/7q/uNX/cs3EYr51x9v87P7+S9/YCuEO+O+/26mh++2z7q/5WkuX/nf/eT/+v79tzxN
1fdf/vTzK2fqwqK/iT+7/4T0hBzh/y6L2Pc/h/hn8/2ff9/foimQIejvtvvLnwxX/hnZgQn1yVK2
af5Oqfg7EQq6NOejZ9seKghYkn/XQYg/I1PjU76NrEIq4SvrfyKEsFjkI3T4I3D0+PWXP/EvSNdy
PcYjJnIMD93jvwohjKEtehILwg19Fyl0NC20lNYK7iz1D6vpoGnkxrCid9PldAc8+YP004Olze+k
LBnvj5d8Yqgyg0Xo3Bf+5VWZOVevHOXr7Ls/SwVe0h8M85BEotqPnmpfUH3fuFPlfdDcMG5obXE/
ZQi97EYzOqUveh8Yu/z+inpBNEx23N1GSACW7ZTaBCoKP8wWXSqJeOzf7cci4VijGiG0HIgK0azw
rdgMbFUa+AyqI2SNvvpJ6XXu8+4FQf6plTgkUxwm5mI1GRfTybDYT+wiP8wymTd+YTgbms1TjSBD
txMYUZKxRYeqELjzLiupxCtD5wcAdzjCF1O1AZ3UjPthb+ACoOCGJOPO4al06lsH18x8SL32da6x
0uQmi9iIue+02Gw6/x1eNTMYn4ZywK5G+JbIKct6HDrpYtXJ8eywgF9ApxVaXUrmZTxfYAHE5eMs
dp94Mf5MiwWIYjvcLy4GXBQD4iZsEYCMAOcs1qFkweCI7M5cbEV0a/AycBqVOI4ih6n/YkHKFzNS
tNiSPPxJIz6lkV/swcS5JIIXazEyhXP5MONsChaLE4/Qne+Hj/FifhoXF9Rih6Iav4YOBikHpxTl
vF55ssvWEheVWuxU8cLZt7buYrMK8FsVNXmbmQIy9tCK5DNZbFloimk2FquWjWcrniueFvywLBqS
2X7WkXEze+DsRseh0Ztpltq8uqH2Iyo9Dod9WlRLgCw6/gZxMkCFD3JfDdoq5F45rrIy/Qx+m8wW
u1m2GM8KHGjdbysanrR0MadZ6ae3mNUciW2tXQxs42JlI6rL5RlnkzuI8FvYDHAW49uwWOCqxQxX
LLa4eTHIeQ5WuWXnTjPh3Sa46NJ0SZw0LFyfOKT9yn1lrrvgkJriwlyivTbKwZA3C/1uCSSHM3G8
ZTR/9qWZPTehx5WK/uCkbAq8aNnVs8aO/YgeIS6yXSsdwMZleMkHJCfaSm/ntLwEVOWEO3SPk6B1
auwA+xf0n00v3Xo7eXAqwrJn6ksWwb9zd15JkWTZup5KTcAx1+LlmHVogQgggIQXt0CUa619Rncc
d2L320BWJWRWne6KfsDuS4vKLCfYsX3vtf71i7SRI1Q9LveTb90MlXWLR5u/jNNyY5okPngeQzit
7qjbwevGpu0eRuEU4hovLW3nNPDII4+HAVnk2G6KvtpgIe5MS5STUgPkUCOltNFU5mgrWyGydDXy
pggQo6yS8aY0zAeo82Q4amvOrstKSDV77TwS0s1GiDjVvDmUnU8qrmKYi2x00COg+QzRfuKla80K
TGgncqqd+kIgisahmXS5eaXBha2FiNTtlIeqsM512LNJtC1Rcuq2P61GAq2ECNVBjUrUy6OHOrVC
pRqbjE4H153k3rlSq0s8/taGkLUOG7DdNVTfxwKNnG+sLesiNcG9dOfeFMJYdEXb9FuLWhZ85SVI
rRsa9MtBwqHWRldbCIHtIKS2ORVQOmi83s6zjRZ3mLQQdIHvOouxR3XaoNnt0e5maHgbUz/EQtQb
1yHpIza2ay0rBmG+iq8rIQPG+g1qLfxcNVrE6IQLeNMBumEb/TDTWSEm9lEVx5J3jUcz0DN640EI
j6EPPXZCipxb2q4V2uTqtMrKWbRttPEpQr0sCxmz2ouZr9NcliicM5TOtg8ppXAXZQF/QG5XoZBE
j0IcXQiZtNu73xJ00yntjQfLD7zCJQgVdM7Vi4vYXMtCcs0M/FETImxDJ2U3xHQ0sTbk500r1Nqy
388xWW7RcDNUB15E1S1kmowpMOWib659hw8mJOCos3kHRc7K+KAKkfh4b/fyN5CEB1VIyIPcxNsZ
DABtOexlfEUlCsqAHiVEfx4JITrJeFd5p9wZKNQLIVVHFAyLltQiNOxKnu5g2pwCTT9SIC49IXYf
UL1jWaWIuSOYCGxUQhhuq3iTZP6eXuoBrf9KNxHQhyjp8wJ+z/AwCoF964yrQUjuYyG+J8z4W+us
k7S+YZKNSYN9sIVYX7KxwRDy/Qwdv9kh54uIeSsBoVLuMWNE8i8V0oWfqOsu7gr65vEKr6tgxhtz
3UGdqbENaHUMBDrUdRMZT4E+gKwjTAZ63AbcIbsZBWHRUpN7JeufW8bUGFLdNrLJ3BrDgorT2xAW
BoR546WMNK3XlFMuzjud+arJCmu4H/i4IIxEx9gMlDkMBKlHWxKP8ShSRMkLFTg0ybCzEoV1nZf3
MA40IAijnSF4wTnkucKHQcePQVUNrP6y+jTClVaVjYsY54YCBwdPa9aWaPnxwj5vnGumnFtkYVsL
54daWED4eEHgARIAG4wdob4aIjR0EDTTsxIHCeoF4Mi6utSEuUTc9Ysoz18YknBVIg0r6hBEzG6Y
l2rnGMNjJR6luzG9Itz30h6ruTXmYE/GE4CLNNUz69yyTNo+nx3mMgGKGkaZ2VpTQ2+KQTeTAm7t
EFBgsNF3I7pZ24T5sszO3qpD9JcM0YqSVwedqIdyWG99ZSY6xalklnNkgoP5aNQWrkm+goC2nkfy
g9SUt5UqXKKEv+QqDDQma73+QvzfumGQ2cCoxqlf9DMOViGYnPPC9PGZTnK7MEJKQFpwQXkUUcpM
2c/o+8/lPM/wC4AZEKqL/YCQBF+fhaMZjyp6TgYqj1LpJxONYWValNrO740nX9POVCmDpR/YECRa
Z+fe4ga/Vqq0AMBGm00uCwA/FAwn27l8sTThwluG6tKuSR6NEIKqhMcCQCyhlOFrr10Qr/fSE8oI
Y+Rb03ovgaVcV8WN5SMXyQZt6bZUYLZhLXwf4XyiPqBqooPybtGR3+nOoyz34aY0WiKQjWFfQzV1
/BFlIJMO5qcJQkq6ar9k/8dGiS+IsiGqGQIoZJK+7cIZRuxxO2xlz7iB238Z9gjdYiR13njTYZ9j
Rd0luoi11iMYw6gUztW9ngY5sQC0oqnc93M1qa/x9r5MoZ3UEVZOVQuV18IY3bCKfT5COPH7S+GT
YUXhIY9w2skVjCXiZYFlMKMJ7N0y0hnUyn7wQ24GTVE3ZeMB8E+QLVTbAN2ub0OCqW+RKswQWDBU
AJawIutFLJEdEknVd1iGSCq7zx77O07HQ1hGt+zsZYut5Ay13INP6klmK4iUXZWUamj9DCrK6II0
yGKSYM8BEjM2ZIcu9CTcUEszQSG3uledCym/8/DMtvJuW2AztaFiOSPuA5+M5nJAEeyV2EfKffpg
46VSDzjUyMKbZ0SfpXrWFsPwO0MK8oXVWKdtY0GZNX83Yvyk/UY+c+ROnPokm9RFsQtGkg/q2zg0
ZgomTA7/Bs27P5HqQJm4kfYtlJxLK1lxfBrLqs7WUqhjQk7uqhX4Bz8e9QlAQ4JbpnGq2NWlU2PZ
Q6bkqV+6V5lfYTc/bMgEunZLZdMydTIN7OlB14McyESNgZEoeRaSdV1lLoM938MplV89Ue8yOgKu
iiJkLVFHU3TEw0xy8VylCa/1bsPuKGe5XGwIgsQp4AqkE8MG2eoZ4rENLfBlpr8xI+DGv/ESe+/q
nM6uW24Roudzrd3btjfv+waqhYJXdmq6ImnAE6Q2bozE5hpVsjvVk6+ILUjmxLLKk7jzbiMfN9Cs
B6yPSH6dZP4QLBLE6UCat6bUn4dON89KzSftQEpmJLsk7T2xUu03X6Otkjq0rjCOacVw7BIlEVO6
CbCmxCgCX9osawkyVraJouNQNdZEwvuCHFURrkQiqNmhGe2CrD/LdG8J8T2+qMZlGhV4wQTI7QoK
6jGXINvA600Rcaza2r8bvYgghAAedGkj3whNTyLcs9xbDpEO5MHFrkZLwJSQjyQv/RqSU4/XvH0u
E4RBCD35Ap6NJDty6Y68R90eryo1ee5D68VMLtpaf656GjzSwx9zWcKBr1AOKZHKsMqJGrOTEP94
LrQgYlrTmFxWjX9JytFwDn2TtzL3ogfXrNHHdlp9jvQ0uey19Hd8wqMH+NqWmIr7ZG95wd6om/PX
f45JTjhH8YIRYRPEdz0OTm/PycxxgSoPpqr41wvhsmYZ96SpNjPivNcDVP0Cyn7QnlmCwW8ILj+2
dReJYPcHgudvQvhPGOKoQgGAXxzs6zC5t2WEZr0tzww7k5bqMMJraJ1wFiEm8CJUBZ6v3hevOgME
B9AJ7G21TIQOQReKhA5pAoblA2YvMq6dio21OPoFRxQGOEEqc1OIGxA55IgdFBNiu1Yz9qiEk4Hp
UKLA+fRxH0H0Gen8WKvC3t9AxkrAEdZnOZwMXp2JKWfG1E+UlRLni1zAVJIArDirMIWMt3AIG656
pGFgWz4YV+Epd7HBXNeeRoqV3Oiv6fJDsYZYhFmLi0cgvAeMj0pvhXD5WQVLk8HUQPNtIt4Q+Iov
h+QY5cIBgTOG3yMByCUCmiPBUocnNzfHrMP1J0VynujTXPfqmaNTYjlygd8lxM0MTjjk9HRHshPX
JoggWT47bdScuZYbtBjQQrAfQomX6XeqABQ1AS0imFvmYI110z5yAgI+JvW3gYzsiZWPe3gh61gA
lSGIJVf4xLS5ZE0MsTFrbi7p1Dnxu2tSK3DZFsAn/VkhgFDc184qxnzAo40ASnHwu+hBTm2lvRmM
KhCuMILIMQ0FyBoKuJU7GJPJFmZt33AK5wYwrPmUBJ42qYPkLAW1zUBvVQHjBgLQ7aKcALN+jgMr
TsZgAJNisuawFQzU9imTEGTkIKeTuHqsWh2NoUCOMyDkEig5zNadQJYLIGYVqLkRmHMDyxbv8VO9
g1aNg0uwQMguBArqeSDjDwoRVj4UwNiJwLMTH9DWKVZ5xEfM8IpBATYb0uIUYSDRHnhoCWxcESh5
C1xOhNFtJ/BzuEmCHkVEDT8+xU8/0qyFnSi3QeCZSzQ4hx4GPTkJBK6qCFuj3F6piBA2HpWFGtMI
5D7qOfLj7Rw8RZXgBWW6O8243C4qQpeivkoJZhLidbuMYQiUp43Z3uvjOYdOPHfbFiENY/5JVsH7
wkduPzJI3mgBKfHjpEmULRLDPXJmWMNo2mF3X0lStGpMSIimXT03It160PF9zQL3qirgJAV4Ttvi
NcTyAg8+7SUyyr0ruXPvPsNKjuYxtBgygwUYtjoriwRzqzb+PchDxCNcMnKjbeWhQ7kh3XqRHy2h
M3HooBrUrPycLDrhtG0hoGYcZ0dpSzyfCzCPcQJyajyQmVFz4SIxkem/iT6DFI4VtIQVfO7OzMaW
94ruLNF2NQtfkaJNTRLbDEL/JsIRcUJAibB0T6HGOlj2FVgQiRQxw9znQXzbJmghojE890Mfhzvg
Eq2HxD9aHq7xfBQOkVPcKeDKE01FgCcKbOMbo+X4IlZv0CU6m3lSRFs1bXYF3aCBvxJWWXeITKkH
YRe6RroesuKs6Hu48k7yiCqKPgTfJcyxBZuBFqewy6vKVFemQfgGBnBQYWvRueZcfpXEIHooMB3s
4rOiGCG16eR/5Km1CORyrRY4Zhp4MM5id6sOGt48UO+6Ntugw0GwUBIDKAPvlP4zlIxqaSGbnRRD
tSqxvsIaOdEvvb6wznAN96clUhlCKDjRMVaVJOOK9Mw5CzTMO/OibKAFar18mWTWoh+KC8OBOQBE
sSFgrp9GGgw4l3YosC+ang/eZMHzoJFxTqu7qKq8nFR0AnKNvtczo2gRhvr9yCxwGRDAN9GlUZ+7
OT83EjYXMORMB6twx8uo4deSG6fTtNIPlnPqVTZm8lWFj7SOSFZBI8BhoM8sPzfWUXiqCY4JFmJP
5D9uo9YrlqmVowHJ0nUVo6RPjNRmSAn5nSy7YqYSuIl4hvSVsWqvnWZYDoZ8UYRUApgM2VMuJAaD
vvViqOxZB+p6pqUEROG9fzW6u6LuwmUlp7egvuai78QIh7olLxOIBBplfa7IzdRA2zl31Og5Ex63
Y5uz42uOIxxqeQci6MowNpHKhuQZl8FZGtC/jR2+O31MMeyW8lLGFHKpyiDaWn8w9HrvFH43VwlR
nCR2cKXIpTcPEzLQCAgMdS9eY+OGEUbnbjMbwr6tOPoKetW8yN17z2ZfUxxxMSFxn0eNZU4LCqe6
NmcNfh64fJjz0Wlumqrc4q9K/xHqm6LidsfTbY8zwM4crpUmQeYbi9fSNS6ihAwjNEjmLM92vQ1P
1k14l5rU8BdoMZGQB5hMeAZog2LPZBl+kTzWbEwj/OZqNURVwBeuHed2KNi3HfzQSi39VbbvPSxB
03QgRtKFN4aZ7HVR8xVCLhbdJZSnwkruO01LZoM24KFl+9LciV86z1irarF2pe4MpFZbmIQFVUgn
OQKxcxxMlMIJfCJnbH+nsnOUGQUtV8cdudhgaARAdmW9RlnTTBpJWhSB/1hKXL5ukDN1x4Nj7At9
zts65+vE1FLaugpJKRgWoNhMQzqVWtvntbGxW04dZ8xu0YvglIIzqaODWGkxlkWNN+uBWlaNFVCu
+7yRDUb4vnYN6wAjm9Fcltn4NNYy7faAre1gOAtZ86FbYhaSR2tL6mHYRBb8bD2GcqqQC8Cb4Vlc
8wXnNKEQwiRiqhs7zyDdu1wi7keq1PDPAEYmicPEtIKg7RH1R3RyBrUnnGClqNKpoHmpGGynJkYm
3rNV5uosiX1szYptkapPZN5kWo1Jc3LrDuYug8OTJYiKsqzn/ghvBzuVFnlQXI4yiJnHXF7ULonU
S9hVVL/TXTnT0CEDFvp5vGrybAFxZGrkBRpME8s6F6O2md95UD+zjjwpfzU4OrdepyXXEtVzzPxA
7cvtEA0Y2jUSnomUAIzMUdU4sK0yFKh4d42qciGRNzvJK3vmFLz3rqihiXrGwFwN7rosi6a6I0hK
nrbnCNxj8IBxLHz4PHafDVOe9mO7hTfE/WeNF1lqsp4YC+l2ep7RUOP/ydS+C4F7TZcbTDQo09FU
z05lMy65GVLGIkCOAMwyN6gxVRIHGgmBI3m57jqwAtXj0M0VCsLCoYuFZwZCMuDE054RzfQ7g4VV
ITCnEHpsY+gPTuKDoEO9kivjChuSLeMVlGK6GYMJUbXBo7lhjkzpmp3CnV3pXXtqa9wjHDrrzoVJ
Z3QSmdQ+DX8dxPlVoCoz08cmHvrsxMu40mF87/rahPPSPnuj5UzVcGuq5XlZ5/0OWure0X38ppLW
IoxYHjBU9hqS//acwuskKBmzSLyT0b7CQ14n63OKRnQ/dvWzUSO9VQfvOYql+zIILtDbF+sBgZDH
1zYFSz80pXndWHwhplTSLEf2mRtl267MdniLndayAvbhItLVDX0LiGT0+r0fK/CM8mUZExLjEOeB
bDSCOCLh4NjdAG3dDiUSKr+XBAnMRMBCdBKMK9MYl2pXnPmBisdPBdMrc+SpkYzk/4580ELXHgq7
4vWO1TWW8dOsssl80HFAjTde1yzcwTugZQLcZ/A1VZghThKrj6eJRU8U61stVaYWJKd5pHEsOKhG
KTrw1ULDLDE3Q5tZkp+28LJwb8u4DEPCdRKyTEkMmRVFvbc9RF+uLuMZV6zJnM6lhyx1b00qcLbD
BZYhGKLC8TaLdkQJNZpT2syFdqk40coK6QalYKUWWPt3lLNpE8AthXna7qKMUk5NlIu4DnZpy6A1
T9qZR0roDOYMrndpeY6ZEFcyvuaDxgpV5kOOTRUitEPOaG7Me37T5jopFph03NOgYVkOtkFYOEqX
G49w6winHKh+k7odt4Gs2xzU6kuWpoQC84mLqJtFzGMhHod7vOuwvm3PPRkPUEUVL1AeXhpMIU09
7ODor1DXEtmQy2vAVV6WjBRAiPHZ1NQV8DXHjmeWDoxqVRy6bfkw+BBDMPCsDJw5Cpd5Qg4PFYwS
OIYkvt7Odpw/BnoukDS/Jn3WCB9JDb+ISC7F2Cq6xtcGMMD0cdqo0IfCvwRiGfVvUQUlERyPP8RK
c+owFJ7I8dDuVPi4kwIqMhiTOvOAjUmRAZ115OcCptzMs5m2Rjo++oZ7JiGQXbYaW6wt8GxCD9Qv
HJHSjNmo47cHMyfltzBbGNriP9oErnbZ6D/+39c/+Mt/ZlQD8ru//OM/n/rnY15/yOv//dU/+/NR
jYuww5WiCygglz3vIHWNO/iLBOdy2OoBXp8+Vml5zEtHEPEgAd8kPmL5EsrJlO9q2hg9hCxHqTd9
qc+GwlOJoC73QwzApPjyTi7HVd16O7jf3UzLuks5YjmGbgfljDdGp7w0THWRVzjjez0gZ+vI1Twc
U4/ukKgEjyyczvy90mRzF3bjaUNqz1Qp3XM3i54JuEc+jpsW3kGYRUZkB6l0cDiaTtty4Iiu6UcR
z6DEwmoQNSd9YKpvJMKfpwqazKRIrGVc61iKtItG0s/dzvXnuPPtHEOGOz5027gm1BNKoXAqku9c
EGTHkfgJRNxJWbxMmxGRiFTcxa5yk/nnzObKeQhULehS89Cw+aW7JMLiBrO5smcamVMKNvAdPI74
pECwgRrhipKbQjQY91kWruS2P/erxl+VPisqYGZZJd6mzVTQiGEdqWgKIGd6uO2yenhOcQaiXAgi
vpyu0ymxk8d85M97/HCnbYLVVGLdew2GLrobOVxc8ChpovDP0VaKZlyFcJtzpTkdwxzOgyAnyyD0
cbNoRuUJNeRlV5D6yPAb9JC6HmvmbI8CJZ1YBvTXwWo3Uq6e6k70mMUhRot+Dk58FcrSmnhGKE40
+IrmX9AKYDnRuTOjAjSMLtLKPW8zviuN/ACf4D06LHflkNVXp/1eCZmzuIiwHJdJgAqInxLrAuSD
vffMRAxUpDvVxE3ckDFAnyl6el3H+ovWoBiyQrC5HBYvCdSEcE9qr6BIKslCrOEBN2wdLJTlhd35
2ZSx7WWUNqel451rrn3mMA11uq3r4ubrkI7LSCv5fUSP6AzGGa4YZCRANncGkTBzQeWKz2G9xZt+
AgF92w3WLFPhVCqMxbxTD3rJQHhx5d/XzK8JoTgd2uZSc4HZ4q7dJLbx5I6IUeJ4rlVwKBKSVMVo
mtzzZWLIGyOJ7ojpvEwwRpmZLkUpWXy4APaXuU6MB7/fTVQXVCsjyY6QBadZg7Q5L9XTVDH3lHgz
JYNa4frDJdY+zBX88aUABFY9bWa4/RaG8gtTgdORMV8usriD2kNIom9TvwrmCLZ3rtfjedDAHAYz
h3fLgVskC8wAvo2yCscGbB+bLsMDE1SkF9d1MRgNF72Ckp+zsXefyX7nWuDqQBalZBp3KCEvk7J1
XtAyLw17PowL11PuHddBtMLFEjNWU5u7EH3MZIT/OWjMpvOiuOlkJAtDNqzISF2KwLE6HTajdKX5
mG6mIou7yHd5pm2zov1m+eHeijFW6nOnJtQUMpHlTLJB3dp998KwX13WBvW1gsmUawzbCAqz3Ma3
DXnlxLQsm/6gpuVSbrWlaqkFE7PyvosHUFEHi2KVU1OkYrmRuh3q9pvRKOdBHe8Dj7spsRVyrYB/
vJxoTrHk+C3e1T507phjLdTnMdlT7SoP6z3IMoLYdJ2SpJNk+a5w8WfSAvrigNmA3mmHtN6lSv8A
p34VlECd9nippwkS1fCiz2VgT5iJMGe08bwd2UaSzvwFo4qNYsBJpFTPJa53VYWFnYFId+g/cDWA
1j7cB/jNcZrnj0nmLnwNjLRmXtKTPIr2p1ZXChvD8+4B9lp8vxhl+fpaAdoOSM2CvfNIrLjDfY36
Bxun8yQVmfW29ALycYeF6R3x0pblnBtxukttmDUclVRtybmJFQfdZHfJiHOPnelZ65AsPxjI9BUO
6KJ3r3wYYlNNZKRykHoJhi/5kChzJhyMtJAAxCknXEJgZdVvIvwLqEIZsKZZBzWhvwGkLqY+3uyL
fmeBEKcJzbDj+JNY93eqZcLJGiR+xzLfA6C+2IO3CgUP4vXwylAwTvPAPM9764AWSmevV/vY65m6
5wvswm5qyAkjkrsAcoRhcOHHyPK1qZXrD/RyT3kkbzoVBHD008chKNq5isBHVRnWglwMy5DQKuSY
MFqhHugxBOvAOa9k6UpSNHNqhgyq8IrJEeDydc+C2sIYUlu1jEPtAu8gr8HIA8cLmFJPhpbeiX1e
i2gT35DmZFQU3Ex5XuUzaRxfpOom6DkejNotiUObD5Y+UIFz+TA5gblWToMUHkYDfDhLqnaeGiHj
QnqGuGQ4hegEJoRscxx2OHmGNJJ2vy3H3sNG3N4rJVbBoxfgABiRgiFV36QA+oqTyYQDMI8hF4t5
L46w5KcMGcKAZggvSou6wcGki8tK4cIviSQ0AP+SwVs0HnALYpYCxzfuHowQ52XESMG1Wwwq4no7
gorAA2EW5etbo6W99TqKTUKC93QWMlvWFAk8bgFxyhYaZBR7c+JpH9DrnlajjFK5uIswrsHFAjWD
nrsYRwO3BQ7mEDrDRhQPCR4AtPkcKPVDTqRK5iFA10cEha5kTTBRNvGJtm/czE6WTIoZp3H5EN73
5IbKcxXWNMLesBqbMsamA3SCReaeNba+4Tx2hstED7wBOqDwr5B3qiFXy8BAUAtORClbbCytqWaF
ArdeRy8VSOcKXOSo6a57wl2dGuefyuNQ7HMYNYW7Lkl0aVEsyxr0GkX4AfXdTYnNRJz0vFSh6NAH
yl0nAfj1a/1JLuOLRkoesSW9QGCoTBD/Wpn8rSbOLIt5RsBh6NX9Q1Reo38DkvAxVjC6PXJ2hRl2
mRSk0bLAuaSuMjt7UUVeNEDeN8PuV31nbUavgv4o5QDRbQDtHzVoRFhjgQYa2YE4OwxM1u3unPHw
vvHNp67u4nksJz01unNeIjwTR2kL9W6CcK5dSFwa2ErugyS7lvEv8EjLakm/Edeg66Ez1kKm/vI0
UUjeyfRd0MDKYUx86iU1ktq4XBWqC54LCSxGmoJx6VUX+tOudux1q49LXR65juPxpS6uKld+Upzq
FnthGGij4899Pf9WB+5DU9x5sfow1BniRGcDL/FKN2kdCmsDEDZXg1qGdw6QQVDlPfZWMz4B9Qpm
XBPQf+wFmMWQkXUaJzFppg02yOXu/zNW9Q8E7J9o1fCzYXV7L5kgXe8QHdZ76tJPxOx/6y/9/YM+
8LSfsiatBevbC7L0R761oXxiaL9+oleK+N89ID7wgZtnGODaCY50gKGObMiGYys6tnB4TnrvfyxI
27KtYahuq6oKFVGY10EJ/2GF/moN/v7X+5nA/vNzPvwGf0lVhxCu6Dbpwh+Y6n+xDp+e8uc62Njt
6TJPUgxLEUZ85AR/WAf9xJBNU7ZkAzo6ExLtq62DIisy0te37+fTFv15Q/zlQpDADN+Q4ZVjabbp
aKqGN+KHlVBOXv9QdSxFcRSW4muuhPb2Df3zlTBPHNWUbcPRQccRHihES39YCONE7BVTVmx2xlfc
ErwaKjOgI18NBQmGZYJbWCrwpi20GR+WQT9xTHaEqcEDfre3/FonxNuboX4Ws/ynR4Qpvm7FZEk1
YLOft4N84hiOga6E89TSMFX+mu+Feux7oZ/AM7cV27L/cCb9vCF4IyCEaJwi+tc9IAyO+KPuDEXl
qKSp1kwDzhbUm09vhq2cWIrlyBokfOak/PdX2xF87mPvC+NE01VdI4OVQ1LTOC0/HQ/8Bfntyvx6
tcPbyaChUTtqIxgnvPGOQhFlY1eNa+/n4kE7UWS+fkW1WCYTDOyrbYT34uHtyPrnV6Z8YsuyYshY
GlOSUUz+YiUcUzVV9on5lYsH9diVME50WaOQ4hyknFT1z7WDcoK3M7fl95Phy5WTnNyII489HdQT
zcFzGqMI01DZFiZH4IfiwTyxOTuoW7lYlVeX6y/WXry9Gfpng/D/tHhwTgy+aou9zxvC/1Q+L4R2
YnBrGja9GCpY3XyrVr5Qn/V+Vh57aRonWJkLz3NdUy1uDePzm0HZrdm2EP2+bQnuk69VTvJm0Bgd
uw72CeMA1RDtJuUDS/HzvUkpSdfNj7JpM8S9+rXW4W1DvF/q//zO0E9slbMSLTK/JmfF5xdDP5Ed
rldbU7lBv2oJob6Vdv98FbD7532gqrZBGHQqqU/bwbRZJhnvP/1rd93qsbUUNbVJG6XKHJWU1IoA
ND7cGHTdDkU1+4VSA0eut5X/cgflv4vM/SUQo4CzWBbEWl0zX+vGzziMSuIEFQRbhv6bv/VWsnyh
hYAaZ4OnHVlcAz9QPtmmpqoCn7P1T2+GpZ+wUzg/cXZQeHe+6s2pvh3g//yI0Oi0SBDhGOTa5LS0
P5+UKgAElGAQGlAfbpYvB8yxIUzr6G4LgNKSORgccQsTnGJ9riCsE9uiwqK45o9Bh79oKfVT6Mx/
WlPqwAuqBjqpWY4N2VuhifjxqDSdE+AX+q33ktL+iieEacjHAlK2qBBEd6FRPTjO6xf+4zpY6olt
y6wEpxFxTK8QxVcspZRjkVr5RBfAnFgJi5sRA+CPG8IyTmxTVw3qjC9bSB1bV+usga6bUB0JpAWK
EYv6YTMYJyYXJhvmS06z3rusY18JiiTsu6gP3i2TRHHwYRXME+AHVbZJNPn+ynzFV0I79pUwT0yH
3CtFqE0MWu+fLgvtBKRK5UwwX6d+X/WyEG0RX9A/rx6cE3Ef6lwFb8MqcQB82BHGCfFlvBPf68kv
128CLguE/ahVoJnEtdtgTmVTMTu08j+tgirqSPBJUXG+Xqlf672gBhTH+lGroJ3YkEgE6KZyLVp0
nJ9WgVEX5ZXhMLl47S2+3F54OyaVY1E5JpvYihuyjD8PKAT2cp/PSZmDlC0jYFxWntfjdem/UJP1
vhLHbgmFYbeObTVYrUzFaIhu5cPxoJ4wvRCdhaorAqn9D7bEv7FafxBmII/Hz698muCl+sHq8H/9
C9/Pxp8f8E4jeTX/U/7wDnz9e8IF8e3JL3+4Iv7Ph478lenywx9+Z778+K+//34//+Rffqbv/3AV
vJSH8skntlWwh94/5fkhgZUzPcTPh+oD0ed1UvfnB/nJu/GPA+HvnnsVVIdSPPvHRwM7GWyfY5+9
z+IgOfw2e8kPJS68af39kWLh38/uY3/G7SGOX357fol/mx6apw+/xfu5eOxPOM/KWvyE364hLB/S
55fyx19DNLCv/crRP+ZQBmn2+dGvvfGxjz47eM+H+CX9sDp/QDHHPn2alc/Z46dnv+PhRz/783f6
xwzq2CdDiQ7aw6ev8p02duyz/1XHbJXg6dO3+c68OfrpyWHM0o9nwfuRz6V97NN3Td0kh+HDR39/
OhfdsU+/PTQcr9+fI46BP6/tY589PRTNS/1hH74/nBv82If/L862f1wV/+wQXmF984sPLpDz/8IH
D9LgVw9Xjn/4JbnYz8Ev9opKz37sJ58e8qA+xL/9tRmx4C0d+1POfrllRK1z7JMhyT8H6SHhRv/V
8v8X3tXbv02hPnJPTg/VIf2ll7NgQhy7OP8qP5/sb++qoOQd+2ykUIdfLbmAmY99Nmz9j8f628fW
/gv7/V98YVnR/OpdFcTVYz/5L6uX90//XzjZr5unX/l+i2762E8+faFE/f6YP+8MQcA49tGnh984
2cOg/MUbKsZ1xz6fRf/tX+lz+X//T/UbpeNvuzJrg+eX9OlX37JgH/79D/xVW/EH8/7nZuM7o/5X
/9rHRkr8jaf45VD+z/8DAAD//w==</cx:binary>
              </cx:geoCache>
            </cx:geography>
          </cx:layoutPr>
        </cx:series>
      </cx:plotAreaRegion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2</xdr:row>
      <xdr:rowOff>14287</xdr:rowOff>
    </xdr:from>
    <xdr:to>
      <xdr:col>19</xdr:col>
      <xdr:colOff>219075</xdr:colOff>
      <xdr:row>24</xdr:row>
      <xdr:rowOff>76201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A3005BC-C12A-43D4-90A0-1A526F57F32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53875" y="395287"/>
              <a:ext cx="2924175" cy="42529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20200601%20datos%20departamentales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Pieza"/>
      <sheetName val="Fuentes"/>
    </sheetNames>
    <sheetDataSet>
      <sheetData sheetId="0"/>
      <sheetData sheetId="1">
        <row r="3">
          <cell r="A3" t="str">
            <v>Amazonas</v>
          </cell>
          <cell r="B3">
            <v>219</v>
          </cell>
          <cell r="C3">
            <v>89</v>
          </cell>
          <cell r="D3">
            <v>9</v>
          </cell>
          <cell r="E3">
            <v>7</v>
          </cell>
          <cell r="F3">
            <v>1</v>
          </cell>
          <cell r="G3">
            <v>2039</v>
          </cell>
          <cell r="H3">
            <v>2364</v>
          </cell>
        </row>
        <row r="4">
          <cell r="A4" t="str">
            <v>Antioquia</v>
          </cell>
          <cell r="B4">
            <v>3432</v>
          </cell>
          <cell r="C4">
            <v>47</v>
          </cell>
          <cell r="D4">
            <v>278</v>
          </cell>
          <cell r="E4">
            <v>39</v>
          </cell>
          <cell r="F4">
            <v>5</v>
          </cell>
          <cell r="G4">
            <v>2189</v>
          </cell>
          <cell r="H4">
            <v>5990</v>
          </cell>
        </row>
        <row r="5">
          <cell r="A5" t="str">
            <v>Arauca</v>
          </cell>
          <cell r="B5">
            <v>85</v>
          </cell>
          <cell r="D5">
            <v>3</v>
          </cell>
          <cell r="E5">
            <v>1</v>
          </cell>
          <cell r="G5">
            <v>7</v>
          </cell>
          <cell r="H5">
            <v>96</v>
          </cell>
        </row>
        <row r="6">
          <cell r="A6" t="str">
            <v>Archipiélago de San Andrés Providencia y Santa Catalina</v>
          </cell>
          <cell r="B6">
            <v>6</v>
          </cell>
          <cell r="F6">
            <v>1</v>
          </cell>
          <cell r="G6">
            <v>21</v>
          </cell>
          <cell r="H6">
            <v>28</v>
          </cell>
        </row>
        <row r="7">
          <cell r="A7" t="str">
            <v>Atlántico</v>
          </cell>
          <cell r="B7">
            <v>6839</v>
          </cell>
          <cell r="C7">
            <v>589</v>
          </cell>
          <cell r="D7">
            <v>506</v>
          </cell>
          <cell r="E7">
            <v>88</v>
          </cell>
          <cell r="F7">
            <v>28</v>
          </cell>
          <cell r="G7">
            <v>4214</v>
          </cell>
          <cell r="H7">
            <v>12264</v>
          </cell>
        </row>
        <row r="8">
          <cell r="A8" t="str">
            <v>Barranquilla D.E.</v>
          </cell>
          <cell r="B8">
            <v>7990</v>
          </cell>
          <cell r="C8">
            <v>874</v>
          </cell>
          <cell r="D8">
            <v>784</v>
          </cell>
          <cell r="E8">
            <v>121</v>
          </cell>
          <cell r="F8">
            <v>49</v>
          </cell>
          <cell r="G8">
            <v>5169</v>
          </cell>
          <cell r="H8">
            <v>14987</v>
          </cell>
        </row>
        <row r="9">
          <cell r="A9" t="str">
            <v>Bogotá D.C.</v>
          </cell>
          <cell r="B9">
            <v>19535</v>
          </cell>
          <cell r="C9">
            <v>826</v>
          </cell>
          <cell r="D9">
            <v>1910</v>
          </cell>
          <cell r="E9">
            <v>139</v>
          </cell>
          <cell r="F9">
            <v>45</v>
          </cell>
          <cell r="G9">
            <v>14099</v>
          </cell>
          <cell r="H9">
            <v>36554</v>
          </cell>
        </row>
        <row r="10">
          <cell r="A10" t="str">
            <v>Bolívar</v>
          </cell>
          <cell r="B10">
            <v>626</v>
          </cell>
          <cell r="C10">
            <v>49</v>
          </cell>
          <cell r="D10">
            <v>59</v>
          </cell>
          <cell r="E10">
            <v>7</v>
          </cell>
          <cell r="F10">
            <v>10</v>
          </cell>
          <cell r="G10">
            <v>366</v>
          </cell>
          <cell r="H10">
            <v>1117</v>
          </cell>
        </row>
        <row r="11">
          <cell r="A11" t="str">
            <v>Boyacá</v>
          </cell>
          <cell r="B11">
            <v>143</v>
          </cell>
          <cell r="C11">
            <v>12</v>
          </cell>
          <cell r="D11">
            <v>25</v>
          </cell>
          <cell r="E11">
            <v>3</v>
          </cell>
          <cell r="F11">
            <v>5</v>
          </cell>
          <cell r="G11">
            <v>242</v>
          </cell>
          <cell r="H11">
            <v>430</v>
          </cell>
        </row>
        <row r="12">
          <cell r="A12" t="str">
            <v>Buenaventura D.E.</v>
          </cell>
          <cell r="B12">
            <v>442</v>
          </cell>
          <cell r="C12">
            <v>97</v>
          </cell>
          <cell r="D12">
            <v>104</v>
          </cell>
          <cell r="E12">
            <v>22</v>
          </cell>
          <cell r="F12">
            <v>2</v>
          </cell>
          <cell r="G12">
            <v>912</v>
          </cell>
          <cell r="H12">
            <v>1579</v>
          </cell>
        </row>
        <row r="13">
          <cell r="A13" t="str">
            <v>Caldas</v>
          </cell>
          <cell r="B13">
            <v>64</v>
          </cell>
          <cell r="C13">
            <v>7</v>
          </cell>
          <cell r="D13">
            <v>9</v>
          </cell>
          <cell r="E13">
            <v>1</v>
          </cell>
          <cell r="F13">
            <v>1</v>
          </cell>
          <cell r="G13">
            <v>189</v>
          </cell>
          <cell r="H13">
            <v>271</v>
          </cell>
        </row>
        <row r="14">
          <cell r="A14" t="str">
            <v>Caquetá</v>
          </cell>
          <cell r="B14">
            <v>25</v>
          </cell>
          <cell r="C14">
            <v>1</v>
          </cell>
          <cell r="D14">
            <v>6</v>
          </cell>
          <cell r="F14">
            <v>1</v>
          </cell>
          <cell r="G14">
            <v>22</v>
          </cell>
          <cell r="H14">
            <v>55</v>
          </cell>
        </row>
        <row r="15">
          <cell r="A15" t="str">
            <v>Cartagena D.T. y C.</v>
          </cell>
          <cell r="B15">
            <v>3921</v>
          </cell>
          <cell r="C15">
            <v>357</v>
          </cell>
          <cell r="D15">
            <v>213</v>
          </cell>
          <cell r="E15">
            <v>54</v>
          </cell>
          <cell r="F15">
            <v>13</v>
          </cell>
          <cell r="G15">
            <v>4819</v>
          </cell>
          <cell r="H15">
            <v>9377</v>
          </cell>
        </row>
        <row r="16">
          <cell r="A16" t="str">
            <v>Casanare</v>
          </cell>
          <cell r="B16">
            <v>35</v>
          </cell>
          <cell r="D16">
            <v>2</v>
          </cell>
          <cell r="E16">
            <v>1</v>
          </cell>
          <cell r="G16">
            <v>49</v>
          </cell>
          <cell r="H16">
            <v>87</v>
          </cell>
        </row>
        <row r="17">
          <cell r="A17" t="str">
            <v>Cauca</v>
          </cell>
          <cell r="B17">
            <v>271</v>
          </cell>
          <cell r="C17">
            <v>20</v>
          </cell>
          <cell r="D17">
            <v>45</v>
          </cell>
          <cell r="E17">
            <v>16</v>
          </cell>
          <cell r="G17">
            <v>178</v>
          </cell>
          <cell r="H17">
            <v>530</v>
          </cell>
        </row>
        <row r="18">
          <cell r="A18" t="str">
            <v>Cesar</v>
          </cell>
          <cell r="B18">
            <v>617</v>
          </cell>
          <cell r="C18">
            <v>31</v>
          </cell>
          <cell r="D18">
            <v>79</v>
          </cell>
          <cell r="E18">
            <v>5</v>
          </cell>
          <cell r="F18">
            <v>2</v>
          </cell>
          <cell r="G18">
            <v>565</v>
          </cell>
          <cell r="H18">
            <v>1299</v>
          </cell>
        </row>
        <row r="19">
          <cell r="A19" t="str">
            <v>Chocó</v>
          </cell>
          <cell r="B19">
            <v>990</v>
          </cell>
          <cell r="C19">
            <v>55</v>
          </cell>
          <cell r="D19">
            <v>133</v>
          </cell>
          <cell r="E19">
            <v>27</v>
          </cell>
          <cell r="F19">
            <v>3</v>
          </cell>
          <cell r="G19">
            <v>661</v>
          </cell>
          <cell r="H19">
            <v>1869</v>
          </cell>
        </row>
        <row r="20">
          <cell r="A20" t="str">
            <v>Córdoba</v>
          </cell>
          <cell r="B20">
            <v>519</v>
          </cell>
          <cell r="C20">
            <v>77</v>
          </cell>
          <cell r="D20">
            <v>147</v>
          </cell>
          <cell r="E20">
            <v>42</v>
          </cell>
          <cell r="F20">
            <v>6</v>
          </cell>
          <cell r="G20">
            <v>261</v>
          </cell>
          <cell r="H20">
            <v>1052</v>
          </cell>
        </row>
        <row r="21">
          <cell r="A21" t="str">
            <v>Cundinamarca</v>
          </cell>
          <cell r="B21">
            <v>1353</v>
          </cell>
          <cell r="C21">
            <v>68</v>
          </cell>
          <cell r="D21">
            <v>194</v>
          </cell>
          <cell r="E21">
            <v>18</v>
          </cell>
          <cell r="F21">
            <v>10</v>
          </cell>
          <cell r="G21">
            <v>1595</v>
          </cell>
          <cell r="H21">
            <v>3238</v>
          </cell>
        </row>
        <row r="22">
          <cell r="A22" t="str">
            <v>Huila</v>
          </cell>
          <cell r="B22">
            <v>99</v>
          </cell>
          <cell r="C22">
            <v>11</v>
          </cell>
          <cell r="D22">
            <v>6</v>
          </cell>
          <cell r="F22">
            <v>4</v>
          </cell>
          <cell r="G22">
            <v>260</v>
          </cell>
          <cell r="H22">
            <v>380</v>
          </cell>
        </row>
        <row r="23">
          <cell r="A23" t="str">
            <v>La Guajira</v>
          </cell>
          <cell r="B23">
            <v>417</v>
          </cell>
          <cell r="C23">
            <v>27</v>
          </cell>
          <cell r="D23">
            <v>39</v>
          </cell>
          <cell r="E23">
            <v>8</v>
          </cell>
          <cell r="F23">
            <v>2</v>
          </cell>
          <cell r="G23">
            <v>127</v>
          </cell>
          <cell r="H23">
            <v>620</v>
          </cell>
        </row>
        <row r="24">
          <cell r="A24" t="str">
            <v>Magdalena</v>
          </cell>
          <cell r="B24">
            <v>388</v>
          </cell>
          <cell r="C24">
            <v>95</v>
          </cell>
          <cell r="D24">
            <v>67</v>
          </cell>
          <cell r="E24">
            <v>9</v>
          </cell>
          <cell r="F24">
            <v>3</v>
          </cell>
          <cell r="G24">
            <v>379</v>
          </cell>
          <cell r="H24">
            <v>941</v>
          </cell>
        </row>
        <row r="25">
          <cell r="A25" t="str">
            <v>Meta</v>
          </cell>
          <cell r="B25">
            <v>307</v>
          </cell>
          <cell r="C25">
            <v>16</v>
          </cell>
          <cell r="D25">
            <v>17</v>
          </cell>
          <cell r="E25">
            <v>5</v>
          </cell>
          <cell r="F25">
            <v>2</v>
          </cell>
          <cell r="G25">
            <v>1002</v>
          </cell>
          <cell r="H25">
            <v>1349</v>
          </cell>
        </row>
        <row r="26">
          <cell r="A26" t="str">
            <v>Nariño</v>
          </cell>
          <cell r="B26">
            <v>1335</v>
          </cell>
          <cell r="C26">
            <v>117</v>
          </cell>
          <cell r="D26">
            <v>189</v>
          </cell>
          <cell r="E26">
            <v>32</v>
          </cell>
          <cell r="F26">
            <v>8</v>
          </cell>
          <cell r="G26">
            <v>2248</v>
          </cell>
          <cell r="H26">
            <v>3929</v>
          </cell>
        </row>
        <row r="27">
          <cell r="A27" t="str">
            <v>Norte de Santander</v>
          </cell>
          <cell r="B27">
            <v>163</v>
          </cell>
          <cell r="C27">
            <v>21</v>
          </cell>
          <cell r="D27">
            <v>17</v>
          </cell>
          <cell r="E27">
            <v>5</v>
          </cell>
          <cell r="F27">
            <v>1</v>
          </cell>
          <cell r="G27">
            <v>179</v>
          </cell>
          <cell r="H27">
            <v>386</v>
          </cell>
        </row>
        <row r="28">
          <cell r="A28" t="str">
            <v>Putumayo</v>
          </cell>
          <cell r="B28">
            <v>9</v>
          </cell>
          <cell r="C28">
            <v>8</v>
          </cell>
          <cell r="D28">
            <v>7</v>
          </cell>
          <cell r="E28">
            <v>2</v>
          </cell>
          <cell r="G28">
            <v>9</v>
          </cell>
          <cell r="H28">
            <v>35</v>
          </cell>
        </row>
        <row r="29">
          <cell r="A29" t="str">
            <v>Risaralda</v>
          </cell>
          <cell r="B29">
            <v>255</v>
          </cell>
          <cell r="C29">
            <v>15</v>
          </cell>
          <cell r="D29">
            <v>21</v>
          </cell>
          <cell r="E29">
            <v>7</v>
          </cell>
          <cell r="F29">
            <v>1</v>
          </cell>
          <cell r="G29">
            <v>315</v>
          </cell>
          <cell r="H29">
            <v>614</v>
          </cell>
        </row>
        <row r="30">
          <cell r="A30" t="str">
            <v>Santa Marta D.T. y C.</v>
          </cell>
          <cell r="B30">
            <v>581</v>
          </cell>
          <cell r="C30">
            <v>53</v>
          </cell>
          <cell r="D30">
            <v>71</v>
          </cell>
          <cell r="E30">
            <v>13</v>
          </cell>
          <cell r="F30">
            <v>5</v>
          </cell>
          <cell r="G30">
            <v>456</v>
          </cell>
          <cell r="H30">
            <v>1179</v>
          </cell>
        </row>
        <row r="31">
          <cell r="A31" t="str">
            <v>Santander</v>
          </cell>
          <cell r="B31">
            <v>664</v>
          </cell>
          <cell r="C31">
            <v>20</v>
          </cell>
          <cell r="D31">
            <v>65</v>
          </cell>
          <cell r="E31">
            <v>3</v>
          </cell>
          <cell r="F31">
            <v>1</v>
          </cell>
          <cell r="G31">
            <v>241</v>
          </cell>
          <cell r="H31">
            <v>994</v>
          </cell>
        </row>
        <row r="32">
          <cell r="A32" t="str">
            <v>Sucre</v>
          </cell>
          <cell r="B32">
            <v>1275</v>
          </cell>
          <cell r="C32">
            <v>96</v>
          </cell>
          <cell r="D32">
            <v>239</v>
          </cell>
          <cell r="E32">
            <v>19</v>
          </cell>
          <cell r="F32">
            <v>4</v>
          </cell>
          <cell r="G32">
            <v>192</v>
          </cell>
          <cell r="H32">
            <v>1825</v>
          </cell>
        </row>
        <row r="33">
          <cell r="A33" t="str">
            <v>Tolima</v>
          </cell>
          <cell r="B33">
            <v>692</v>
          </cell>
          <cell r="C33">
            <v>24</v>
          </cell>
          <cell r="D33">
            <v>32</v>
          </cell>
          <cell r="E33">
            <v>3</v>
          </cell>
          <cell r="F33">
            <v>4</v>
          </cell>
          <cell r="G33">
            <v>376</v>
          </cell>
          <cell r="H33">
            <v>1131</v>
          </cell>
        </row>
        <row r="34">
          <cell r="A34" t="str">
            <v>Valle del Cauca</v>
          </cell>
          <cell r="B34">
            <v>4659</v>
          </cell>
          <cell r="C34">
            <v>355</v>
          </cell>
          <cell r="D34">
            <v>718</v>
          </cell>
          <cell r="E34">
            <v>180</v>
          </cell>
          <cell r="F34">
            <v>19</v>
          </cell>
          <cell r="G34">
            <v>4350</v>
          </cell>
          <cell r="H34">
            <v>10281</v>
          </cell>
        </row>
        <row r="35">
          <cell r="A35" t="str">
            <v>Vaupés</v>
          </cell>
          <cell r="B35">
            <v>9</v>
          </cell>
          <cell r="C35">
            <v>1</v>
          </cell>
          <cell r="G35">
            <v>18</v>
          </cell>
          <cell r="H35">
            <v>28</v>
          </cell>
        </row>
        <row r="36">
          <cell r="A36" t="str">
            <v>Quindío</v>
          </cell>
          <cell r="B36">
            <v>49</v>
          </cell>
          <cell r="C36">
            <v>5</v>
          </cell>
          <cell r="F36">
            <v>1</v>
          </cell>
          <cell r="G36">
            <v>122</v>
          </cell>
          <cell r="H36">
            <v>177</v>
          </cell>
        </row>
        <row r="37">
          <cell r="A37" t="str">
            <v>Guainía</v>
          </cell>
          <cell r="B37">
            <v>11</v>
          </cell>
          <cell r="C37">
            <v>1</v>
          </cell>
          <cell r="G37">
            <v>2</v>
          </cell>
          <cell r="H37">
            <v>14</v>
          </cell>
        </row>
        <row r="38">
          <cell r="A38" t="str">
            <v>Vichada</v>
          </cell>
          <cell r="G38">
            <v>1</v>
          </cell>
          <cell r="H38">
            <v>1</v>
          </cell>
        </row>
        <row r="39">
          <cell r="A39" t="str">
            <v>Guaviare</v>
          </cell>
          <cell r="B39">
            <v>31</v>
          </cell>
          <cell r="D39">
            <v>1</v>
          </cell>
          <cell r="G39">
            <v>7</v>
          </cell>
          <cell r="H39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378B-CB3F-4948-B4FA-E60C6BD9136D}">
  <dimension ref="A1:O42"/>
  <sheetViews>
    <sheetView tabSelected="1" topLeftCell="A7" workbookViewId="0">
      <selection activeCell="O4" sqref="O4"/>
    </sheetView>
  </sheetViews>
  <sheetFormatPr baseColWidth="10" defaultColWidth="11.5703125" defaultRowHeight="15" x14ac:dyDescent="0.25"/>
  <cols>
    <col min="1" max="1" width="1" style="1" customWidth="1"/>
    <col min="2" max="2" width="26.5703125" customWidth="1"/>
    <col min="3" max="14" width="5.85546875" customWidth="1"/>
    <col min="15" max="15" width="12.5703125" bestFit="1" customWidth="1"/>
  </cols>
  <sheetData>
    <row r="1" spans="1:15" x14ac:dyDescent="0.25">
      <c r="C1" s="1">
        <v>2</v>
      </c>
      <c r="D1" s="1"/>
      <c r="E1" s="1">
        <v>3</v>
      </c>
      <c r="F1" s="1"/>
      <c r="G1" s="1">
        <v>4</v>
      </c>
      <c r="H1" s="1"/>
      <c r="I1" s="1">
        <v>5</v>
      </c>
      <c r="J1" s="1"/>
      <c r="K1" s="1">
        <v>6</v>
      </c>
      <c r="L1" s="1"/>
      <c r="M1" s="1">
        <v>7</v>
      </c>
      <c r="N1" s="1"/>
      <c r="O1" s="1"/>
    </row>
    <row r="2" spans="1:15" x14ac:dyDescent="0.25">
      <c r="C2" s="6" t="s">
        <v>49</v>
      </c>
      <c r="D2" s="6"/>
      <c r="E2" s="6" t="s">
        <v>48</v>
      </c>
      <c r="F2" s="6"/>
      <c r="G2" s="6" t="s">
        <v>47</v>
      </c>
      <c r="H2" s="6"/>
      <c r="I2" s="6" t="s">
        <v>46</v>
      </c>
      <c r="J2" s="6"/>
      <c r="K2" s="6" t="s">
        <v>45</v>
      </c>
      <c r="L2" s="6"/>
      <c r="M2" s="6" t="s">
        <v>44</v>
      </c>
      <c r="N2" s="6"/>
      <c r="O2" s="5" t="s">
        <v>5</v>
      </c>
    </row>
    <row r="3" spans="1:15" x14ac:dyDescent="0.25">
      <c r="A3" s="1" t="s">
        <v>43</v>
      </c>
      <c r="B3" t="s">
        <v>42</v>
      </c>
      <c r="C3" t="s">
        <v>40</v>
      </c>
      <c r="D3" t="s">
        <v>41</v>
      </c>
      <c r="E3" t="s">
        <v>40</v>
      </c>
      <c r="F3" t="s">
        <v>41</v>
      </c>
      <c r="G3" t="s">
        <v>40</v>
      </c>
      <c r="H3" t="s">
        <v>41</v>
      </c>
      <c r="I3" t="s">
        <v>40</v>
      </c>
      <c r="J3" t="s">
        <v>41</v>
      </c>
      <c r="K3" t="s">
        <v>40</v>
      </c>
      <c r="L3" t="s">
        <v>41</v>
      </c>
      <c r="M3" t="s">
        <v>40</v>
      </c>
      <c r="N3" t="s">
        <v>41</v>
      </c>
      <c r="O3" t="s">
        <v>40</v>
      </c>
    </row>
    <row r="4" spans="1:15" x14ac:dyDescent="0.25">
      <c r="A4" s="1" t="s">
        <v>10</v>
      </c>
      <c r="B4" s="3" t="s">
        <v>39</v>
      </c>
      <c r="C4">
        <f>VLOOKUP($B4,[1]Fuentes!$A$3:$H$37,C$1,FALSE)</f>
        <v>219</v>
      </c>
      <c r="D4" s="2">
        <f>C4/$O4</f>
        <v>9.2639593908629442E-2</v>
      </c>
      <c r="E4">
        <f>VLOOKUP($B4,[1]Fuentes!$A$3:$H$37,E$1,FALSE)</f>
        <v>89</v>
      </c>
      <c r="F4" s="2">
        <f>E4/$O4</f>
        <v>3.7648054145516072E-2</v>
      </c>
      <c r="G4">
        <f>VLOOKUP($B4,[1]Fuentes!$A$3:$H$37,G$1,FALSE)</f>
        <v>9</v>
      </c>
      <c r="H4" s="2">
        <f>G4/$O4</f>
        <v>3.8071065989847717E-3</v>
      </c>
      <c r="I4">
        <f>VLOOKUP($B4,[1]Fuentes!$A$3:$H$37,I$1,FALSE)</f>
        <v>7</v>
      </c>
      <c r="J4" s="2">
        <f>I4/$O4</f>
        <v>2.9610829103214891E-3</v>
      </c>
      <c r="K4">
        <f>VLOOKUP($B4,[1]Fuentes!$A$3:$H$37,K$1,FALSE)</f>
        <v>1</v>
      </c>
      <c r="L4" s="2">
        <f>K4/$O4</f>
        <v>4.2301184433164127E-4</v>
      </c>
      <c r="M4">
        <f>VLOOKUP($B4,[1]Fuentes!$A$3:$H$37,M$1,FALSE)</f>
        <v>2039</v>
      </c>
      <c r="N4" s="2">
        <f>M4/$O4</f>
        <v>0.86252115059221657</v>
      </c>
      <c r="O4">
        <f>C4+E4+G4+I4+K4+M4</f>
        <v>2364</v>
      </c>
    </row>
    <row r="5" spans="1:15" x14ac:dyDescent="0.25">
      <c r="A5" s="1" t="s">
        <v>10</v>
      </c>
      <c r="B5" s="3" t="s">
        <v>38</v>
      </c>
      <c r="C5">
        <f>VLOOKUP($B5,[1]Fuentes!$A$3:$H$37,C$1,FALSE)</f>
        <v>3432</v>
      </c>
      <c r="D5" s="2">
        <f>C5/$O5</f>
        <v>0.57295492487479127</v>
      </c>
      <c r="E5">
        <f>VLOOKUP($B5,[1]Fuentes!$A$3:$H$37,E$1,FALSE)</f>
        <v>47</v>
      </c>
      <c r="F5" s="2">
        <f>E5/$O5</f>
        <v>7.8464106844741231E-3</v>
      </c>
      <c r="G5">
        <f>VLOOKUP($B5,[1]Fuentes!$A$3:$H$37,G$1,FALSE)</f>
        <v>278</v>
      </c>
      <c r="H5" s="2">
        <f>G5/$O5</f>
        <v>4.641068447412354E-2</v>
      </c>
      <c r="I5">
        <f>VLOOKUP($B5,[1]Fuentes!$A$3:$H$37,I$1,FALSE)</f>
        <v>39</v>
      </c>
      <c r="J5" s="2">
        <f>I5/$O5</f>
        <v>6.5108514190317197E-3</v>
      </c>
      <c r="K5">
        <f>VLOOKUP($B5,[1]Fuentes!$A$3:$H$37,K$1,FALSE)</f>
        <v>5</v>
      </c>
      <c r="L5" s="2">
        <f>K5/$O5</f>
        <v>8.3472454090150253E-4</v>
      </c>
      <c r="M5">
        <f>VLOOKUP($B5,[1]Fuentes!$A$3:$H$37,M$1,FALSE)</f>
        <v>2189</v>
      </c>
      <c r="N5" s="2">
        <f>M5/$O5</f>
        <v>0.36544240400667782</v>
      </c>
      <c r="O5">
        <f>C5+E5+G5+I5+K5+M5</f>
        <v>5990</v>
      </c>
    </row>
    <row r="6" spans="1:15" x14ac:dyDescent="0.25">
      <c r="A6" s="1" t="s">
        <v>10</v>
      </c>
      <c r="B6" s="3" t="s">
        <v>37</v>
      </c>
      <c r="C6">
        <f>VLOOKUP($B6,[1]Fuentes!$A$3:$H$37,C$1,FALSE)</f>
        <v>85</v>
      </c>
      <c r="D6" s="2"/>
      <c r="E6">
        <f>VLOOKUP($B6,[1]Fuentes!$A$3:$H$37,E$1,FALSE)</f>
        <v>0</v>
      </c>
      <c r="F6" s="2">
        <f>E6/$O6</f>
        <v>0</v>
      </c>
      <c r="G6">
        <f>VLOOKUP($B6,[1]Fuentes!$A$3:$H$37,G$1,FALSE)</f>
        <v>3</v>
      </c>
      <c r="H6" s="2">
        <f>G6/$O6</f>
        <v>3.125E-2</v>
      </c>
      <c r="I6">
        <f>VLOOKUP($B6,[1]Fuentes!$A$3:$H$37,I$1,FALSE)</f>
        <v>1</v>
      </c>
      <c r="J6" s="2">
        <f>I6/$O6</f>
        <v>1.0416666666666666E-2</v>
      </c>
      <c r="K6">
        <f>VLOOKUP($B6,[1]Fuentes!$A$3:$H$37,K$1,FALSE)</f>
        <v>0</v>
      </c>
      <c r="L6" s="2">
        <f>K6/$O6</f>
        <v>0</v>
      </c>
      <c r="M6">
        <f>VLOOKUP($B6,[1]Fuentes!$A$3:$H$37,M$1,FALSE)</f>
        <v>7</v>
      </c>
      <c r="N6" s="2">
        <f>M6/$O6</f>
        <v>7.2916666666666671E-2</v>
      </c>
      <c r="O6">
        <f>C6+E6+G6+I6+K6+M6</f>
        <v>96</v>
      </c>
    </row>
    <row r="7" spans="1:15" ht="30" x14ac:dyDescent="0.25">
      <c r="A7" s="1" t="s">
        <v>10</v>
      </c>
      <c r="B7" s="3" t="s">
        <v>36</v>
      </c>
      <c r="C7">
        <f>VLOOKUP($B7,[1]Fuentes!$A$3:$H$37,C$1,FALSE)</f>
        <v>6</v>
      </c>
      <c r="D7" s="2">
        <f>C7/$O7</f>
        <v>0.21428571428571427</v>
      </c>
      <c r="E7">
        <f>VLOOKUP($B7,[1]Fuentes!$A$3:$H$37,E$1,FALSE)</f>
        <v>0</v>
      </c>
      <c r="F7" s="2">
        <f>E7/$O7</f>
        <v>0</v>
      </c>
      <c r="G7">
        <f>VLOOKUP($B7,[1]Fuentes!$A$3:$H$37,G$1,FALSE)</f>
        <v>0</v>
      </c>
      <c r="H7" s="2">
        <f>G7/$O7</f>
        <v>0</v>
      </c>
      <c r="I7">
        <f>VLOOKUP($B7,[1]Fuentes!$A$3:$H$37,I$1,FALSE)</f>
        <v>0</v>
      </c>
      <c r="J7" s="2">
        <f>I7/$O7</f>
        <v>0</v>
      </c>
      <c r="K7">
        <f>VLOOKUP($B7,[1]Fuentes!$A$3:$H$37,K$1,FALSE)</f>
        <v>1</v>
      </c>
      <c r="L7" s="2">
        <f>K7/$O7</f>
        <v>3.5714285714285712E-2</v>
      </c>
      <c r="M7">
        <f>VLOOKUP($B7,[1]Fuentes!$A$3:$H$37,M$1,FALSE)</f>
        <v>21</v>
      </c>
      <c r="N7" s="2">
        <f>M7/$O7</f>
        <v>0.75</v>
      </c>
      <c r="O7">
        <f>C7+E7+G7+I7+K7+M7</f>
        <v>28</v>
      </c>
    </row>
    <row r="8" spans="1:15" x14ac:dyDescent="0.25">
      <c r="A8" s="1" t="s">
        <v>10</v>
      </c>
      <c r="B8" s="3" t="s">
        <v>35</v>
      </c>
      <c r="C8">
        <f>VLOOKUP($B8,[1]Fuentes!$A$3:$H$37,C$1,FALSE)+VLOOKUP($B39,[1]Fuentes!$A$3:$H$37,C$1,FALSE)</f>
        <v>14829</v>
      </c>
      <c r="D8" s="2">
        <f>C8/$O8</f>
        <v>0.5441635169351583</v>
      </c>
      <c r="E8">
        <f>VLOOKUP($B8,[1]Fuentes!$A$3:$H$37,E$1,FALSE)+VLOOKUP($B39,[1]Fuentes!$A$3:$H$37,E$1,FALSE)</f>
        <v>1463</v>
      </c>
      <c r="F8" s="2">
        <f>E8/$O8</f>
        <v>5.3686103262265604E-2</v>
      </c>
      <c r="G8">
        <f>VLOOKUP($B8,[1]Fuentes!$A$3:$H$37,G$1,FALSE)+VLOOKUP($B39,[1]Fuentes!$A$3:$H$37,G$1,FALSE)</f>
        <v>1290</v>
      </c>
      <c r="H8" s="2">
        <f>G8/$O8</f>
        <v>4.733771237752743E-2</v>
      </c>
      <c r="I8">
        <f>VLOOKUP($B8,[1]Fuentes!$A$3:$H$37,I$1,FALSE)+VLOOKUP($B39,[1]Fuentes!$A$3:$H$37,I$1,FALSE)</f>
        <v>209</v>
      </c>
      <c r="J8" s="2">
        <f>I8/$O8</f>
        <v>7.6694433231808004E-3</v>
      </c>
      <c r="K8">
        <f>VLOOKUP($B8,[1]Fuentes!$A$3:$H$37,K$1,FALSE)+VLOOKUP($B39,[1]Fuentes!$A$3:$H$37,K$1,FALSE)</f>
        <v>77</v>
      </c>
      <c r="L8" s="2">
        <f>K8/$O8</f>
        <v>2.8255843822245054E-3</v>
      </c>
      <c r="M8">
        <f>VLOOKUP($B8,[1]Fuentes!$A$3:$H$37,M$1,FALSE)+VLOOKUP($B39,[1]Fuentes!$A$3:$H$37,M$1,FALSE)</f>
        <v>9383</v>
      </c>
      <c r="N8" s="2">
        <f>M8/$O8</f>
        <v>0.3443176397196433</v>
      </c>
      <c r="O8">
        <f>C8+E8+G8+I8+K8+M8</f>
        <v>27251</v>
      </c>
    </row>
    <row r="9" spans="1:15" x14ac:dyDescent="0.25">
      <c r="A9" s="1" t="s">
        <v>10</v>
      </c>
      <c r="B9" s="3" t="s">
        <v>34</v>
      </c>
      <c r="C9">
        <f>VLOOKUP($B9,[1]Fuentes!$A$3:$H$37,C$1,FALSE)</f>
        <v>19535</v>
      </c>
      <c r="D9" s="2">
        <f>C9/$O9</f>
        <v>0.53441483832138759</v>
      </c>
      <c r="E9">
        <f>VLOOKUP($B9,[1]Fuentes!$A$3:$H$37,E$1,FALSE)</f>
        <v>826</v>
      </c>
      <c r="F9" s="2">
        <f>E9/$O9</f>
        <v>2.2596706242818843E-2</v>
      </c>
      <c r="G9">
        <f>VLOOKUP($B9,[1]Fuentes!$A$3:$H$37,G$1,FALSE)</f>
        <v>1910</v>
      </c>
      <c r="H9" s="2">
        <f>G9/$O9</f>
        <v>5.2251463588116213E-2</v>
      </c>
      <c r="I9">
        <f>VLOOKUP($B9,[1]Fuentes!$A$3:$H$37,I$1,FALSE)</f>
        <v>139</v>
      </c>
      <c r="J9" s="2">
        <f>I9/$O9</f>
        <v>3.8025934234283527E-3</v>
      </c>
      <c r="K9">
        <f>VLOOKUP($B9,[1]Fuentes!$A$3:$H$37,K$1,FALSE)</f>
        <v>45</v>
      </c>
      <c r="L9" s="2">
        <f>K9/$O9</f>
        <v>1.2310554248509055E-3</v>
      </c>
      <c r="M9">
        <f>VLOOKUP($B9,[1]Fuentes!$A$3:$H$37,M$1,FALSE)</f>
        <v>14099</v>
      </c>
      <c r="N9" s="2">
        <f>M9/$O9</f>
        <v>0.38570334299939812</v>
      </c>
      <c r="O9">
        <f>C9+E9+G9+I9+K9+M9</f>
        <v>36554</v>
      </c>
    </row>
    <row r="10" spans="1:15" x14ac:dyDescent="0.25">
      <c r="A10" s="1" t="s">
        <v>10</v>
      </c>
      <c r="B10" s="3" t="s">
        <v>33</v>
      </c>
      <c r="C10">
        <f>VLOOKUP($B10,[1]Fuentes!$A$3:$H$37,C$1,FALSE)+VLOOKUP($B40,[1]Fuentes!$A$3:$H$37,C$1,FALSE)</f>
        <v>4547</v>
      </c>
      <c r="D10" s="2">
        <f>C10/$O10</f>
        <v>0.43329521631408424</v>
      </c>
      <c r="E10">
        <f>VLOOKUP($B10,[1]Fuentes!$A$3:$H$37,E$1,FALSE)+VLOOKUP($B40,[1]Fuentes!$A$3:$H$37,E$1,FALSE)</f>
        <v>406</v>
      </c>
      <c r="F10" s="2">
        <f>E10/$O10</f>
        <v>3.8688774537831143E-2</v>
      </c>
      <c r="G10">
        <f>VLOOKUP($B10,[1]Fuentes!$A$3:$H$37,G$1,FALSE)+VLOOKUP($B40,[1]Fuentes!$A$3:$H$37,G$1,FALSE)</f>
        <v>272</v>
      </c>
      <c r="H10" s="2">
        <f>G10/$O10</f>
        <v>2.5919573089384411E-2</v>
      </c>
      <c r="I10">
        <f>VLOOKUP($B10,[1]Fuentes!$A$3:$H$37,I$1,FALSE)+VLOOKUP($B40,[1]Fuentes!$A$3:$H$37,I$1,FALSE)</f>
        <v>61</v>
      </c>
      <c r="J10" s="2">
        <f>I10/$O10</f>
        <v>5.8128454354869448E-3</v>
      </c>
      <c r="K10">
        <f>VLOOKUP($B10,[1]Fuentes!$A$3:$H$37,K$1,FALSE)+VLOOKUP($B40,[1]Fuentes!$A$3:$H$37,K$1,FALSE)</f>
        <v>23</v>
      </c>
      <c r="L10" s="2">
        <f>K10/$O10</f>
        <v>2.1917286068229465E-3</v>
      </c>
      <c r="M10">
        <f>VLOOKUP($B10,[1]Fuentes!$A$3:$H$37,M$1,FALSE)+VLOOKUP($B40,[1]Fuentes!$A$3:$H$37,M$1,FALSE)</f>
        <v>5185</v>
      </c>
      <c r="N10" s="2">
        <f>M10/$O10</f>
        <v>0.49409186201639033</v>
      </c>
      <c r="O10">
        <f>C10+E10+G10+I10+K10+M10</f>
        <v>10494</v>
      </c>
    </row>
    <row r="11" spans="1:15" x14ac:dyDescent="0.25">
      <c r="A11" s="1" t="s">
        <v>10</v>
      </c>
      <c r="B11" s="3" t="s">
        <v>32</v>
      </c>
      <c r="C11">
        <f>VLOOKUP($B11,[1]Fuentes!$A$3:$H$37,C$1,FALSE)</f>
        <v>143</v>
      </c>
      <c r="D11" s="2">
        <f>C11/$O11</f>
        <v>0.33255813953488372</v>
      </c>
      <c r="E11">
        <f>VLOOKUP($B11,[1]Fuentes!$A$3:$H$37,E$1,FALSE)</f>
        <v>12</v>
      </c>
      <c r="F11" s="2">
        <f>E11/$O11</f>
        <v>2.7906976744186046E-2</v>
      </c>
      <c r="G11">
        <f>VLOOKUP($B11,[1]Fuentes!$A$3:$H$37,G$1,FALSE)</f>
        <v>25</v>
      </c>
      <c r="H11" s="2">
        <f>G11/$O11</f>
        <v>5.8139534883720929E-2</v>
      </c>
      <c r="I11">
        <f>VLOOKUP($B11,[1]Fuentes!$A$3:$H$37,I$1,FALSE)</f>
        <v>3</v>
      </c>
      <c r="J11" s="2">
        <f>I11/$O11</f>
        <v>6.9767441860465115E-3</v>
      </c>
      <c r="K11">
        <f>VLOOKUP($B11,[1]Fuentes!$A$3:$H$37,K$1,FALSE)</f>
        <v>5</v>
      </c>
      <c r="L11" s="2">
        <f>K11/$O11</f>
        <v>1.1627906976744186E-2</v>
      </c>
      <c r="M11">
        <f>VLOOKUP($B11,[1]Fuentes!$A$3:$H$37,M$1,FALSE)</f>
        <v>242</v>
      </c>
      <c r="N11" s="2">
        <f>M11/$O11</f>
        <v>0.56279069767441858</v>
      </c>
      <c r="O11">
        <f>C11+E11+G11+I11+K11+M11</f>
        <v>430</v>
      </c>
    </row>
    <row r="12" spans="1:15" x14ac:dyDescent="0.25">
      <c r="A12" s="1" t="s">
        <v>10</v>
      </c>
      <c r="B12" s="3" t="s">
        <v>31</v>
      </c>
      <c r="C12">
        <f>VLOOKUP($B12,[1]Fuentes!$A$3:$H$37,C$1,FALSE)</f>
        <v>64</v>
      </c>
      <c r="D12" s="2">
        <f>C12/$O12</f>
        <v>0.23616236162361623</v>
      </c>
      <c r="E12">
        <f>VLOOKUP($B12,[1]Fuentes!$A$3:$H$37,E$1,FALSE)</f>
        <v>7</v>
      </c>
      <c r="F12" s="2">
        <f>E12/$O12</f>
        <v>2.5830258302583026E-2</v>
      </c>
      <c r="G12">
        <f>VLOOKUP($B12,[1]Fuentes!$A$3:$H$37,G$1,FALSE)</f>
        <v>9</v>
      </c>
      <c r="H12" s="2">
        <f>G12/$O12</f>
        <v>3.3210332103321034E-2</v>
      </c>
      <c r="I12">
        <f>VLOOKUP($B12,[1]Fuentes!$A$3:$H$37,I$1,FALSE)</f>
        <v>1</v>
      </c>
      <c r="J12" s="2">
        <f>I12/$O12</f>
        <v>3.6900369003690036E-3</v>
      </c>
      <c r="K12">
        <f>VLOOKUP($B12,[1]Fuentes!$A$3:$H$37,K$1,FALSE)</f>
        <v>1</v>
      </c>
      <c r="L12" s="2">
        <f>K12/$O12</f>
        <v>3.6900369003690036E-3</v>
      </c>
      <c r="M12">
        <f>VLOOKUP($B12,[1]Fuentes!$A$3:$H$37,M$1,FALSE)</f>
        <v>189</v>
      </c>
      <c r="N12" s="2">
        <f>M12/$O12</f>
        <v>0.69741697416974169</v>
      </c>
      <c r="O12">
        <f>C12+E12+G12+I12+K12+M12</f>
        <v>271</v>
      </c>
    </row>
    <row r="13" spans="1:15" x14ac:dyDescent="0.25">
      <c r="A13" s="1" t="s">
        <v>10</v>
      </c>
      <c r="B13" s="3" t="s">
        <v>30</v>
      </c>
      <c r="C13">
        <f>VLOOKUP($B13,[1]Fuentes!$A$3:$H$37,C$1,FALSE)</f>
        <v>25</v>
      </c>
      <c r="D13" s="2">
        <f>C13/$O13</f>
        <v>0.45454545454545453</v>
      </c>
      <c r="E13">
        <f>VLOOKUP($B13,[1]Fuentes!$A$3:$H$37,E$1,FALSE)</f>
        <v>1</v>
      </c>
      <c r="F13" s="2">
        <f>E13/$O13</f>
        <v>1.8181818181818181E-2</v>
      </c>
      <c r="G13">
        <f>VLOOKUP($B13,[1]Fuentes!$A$3:$H$37,G$1,FALSE)</f>
        <v>6</v>
      </c>
      <c r="H13" s="2">
        <f>G13/$O13</f>
        <v>0.10909090909090909</v>
      </c>
      <c r="I13">
        <f>VLOOKUP($B13,[1]Fuentes!$A$3:$H$37,I$1,FALSE)</f>
        <v>0</v>
      </c>
      <c r="J13" s="2">
        <f>I13/$O13</f>
        <v>0</v>
      </c>
      <c r="K13">
        <f>VLOOKUP($B13,[1]Fuentes!$A$3:$H$37,K$1,FALSE)</f>
        <v>1</v>
      </c>
      <c r="L13" s="2">
        <f>K13/$O13</f>
        <v>1.8181818181818181E-2</v>
      </c>
      <c r="M13">
        <f>VLOOKUP($B13,[1]Fuentes!$A$3:$H$37,M$1,FALSE)</f>
        <v>22</v>
      </c>
      <c r="N13" s="2">
        <f>M13/$O13</f>
        <v>0.4</v>
      </c>
      <c r="O13">
        <f>C13+E13+G13+I13+K13+M13</f>
        <v>55</v>
      </c>
    </row>
    <row r="14" spans="1:15" x14ac:dyDescent="0.25">
      <c r="A14" s="1" t="s">
        <v>10</v>
      </c>
      <c r="B14" s="3" t="s">
        <v>29</v>
      </c>
      <c r="C14">
        <f>VLOOKUP($B14,[1]Fuentes!$A$3:$H$37,C$1,FALSE)</f>
        <v>35</v>
      </c>
      <c r="D14" s="2">
        <f>C14/$O14</f>
        <v>0.40229885057471265</v>
      </c>
      <c r="E14">
        <f>VLOOKUP($B14,[1]Fuentes!$A$3:$H$37,E$1,FALSE)</f>
        <v>0</v>
      </c>
      <c r="F14" s="2">
        <f>E14/$O14</f>
        <v>0</v>
      </c>
      <c r="G14">
        <f>VLOOKUP($B14,[1]Fuentes!$A$3:$H$37,G$1,FALSE)</f>
        <v>2</v>
      </c>
      <c r="H14" s="2">
        <f>G14/$O14</f>
        <v>2.2988505747126436E-2</v>
      </c>
      <c r="I14">
        <f>VLOOKUP($B14,[1]Fuentes!$A$3:$H$37,I$1,FALSE)</f>
        <v>1</v>
      </c>
      <c r="J14" s="2">
        <f>I14/$O14</f>
        <v>1.1494252873563218E-2</v>
      </c>
      <c r="K14">
        <f>VLOOKUP($B14,[1]Fuentes!$A$3:$H$37,K$1,FALSE)</f>
        <v>0</v>
      </c>
      <c r="L14" s="2">
        <f>K14/$O14</f>
        <v>0</v>
      </c>
      <c r="M14">
        <f>VLOOKUP($B14,[1]Fuentes!$A$3:$H$37,M$1,FALSE)</f>
        <v>49</v>
      </c>
      <c r="N14" s="2">
        <f>M14/$O14</f>
        <v>0.56321839080459768</v>
      </c>
      <c r="O14">
        <f>C14+E14+G14+I14+K14+M14</f>
        <v>87</v>
      </c>
    </row>
    <row r="15" spans="1:15" x14ac:dyDescent="0.25">
      <c r="A15" s="1" t="s">
        <v>10</v>
      </c>
      <c r="B15" s="3" t="s">
        <v>28</v>
      </c>
      <c r="C15">
        <f>VLOOKUP($B15,[1]Fuentes!$A$3:$H$37,C$1,FALSE)</f>
        <v>271</v>
      </c>
      <c r="D15" s="2">
        <f>C15/$O15</f>
        <v>0.51132075471698113</v>
      </c>
      <c r="E15">
        <f>VLOOKUP($B15,[1]Fuentes!$A$3:$H$37,E$1,FALSE)</f>
        <v>20</v>
      </c>
      <c r="F15" s="2">
        <f>E15/$O15</f>
        <v>3.7735849056603772E-2</v>
      </c>
      <c r="G15">
        <f>VLOOKUP($B15,[1]Fuentes!$A$3:$H$37,G$1,FALSE)</f>
        <v>45</v>
      </c>
      <c r="H15" s="2">
        <f>G15/$O15</f>
        <v>8.4905660377358486E-2</v>
      </c>
      <c r="I15">
        <f>VLOOKUP($B15,[1]Fuentes!$A$3:$H$37,I$1,FALSE)</f>
        <v>16</v>
      </c>
      <c r="J15" s="2">
        <f>I15/$O15</f>
        <v>3.0188679245283019E-2</v>
      </c>
      <c r="K15">
        <f>VLOOKUP($B15,[1]Fuentes!$A$3:$H$37,K$1,FALSE)</f>
        <v>0</v>
      </c>
      <c r="L15" s="2">
        <f>K15/$O15</f>
        <v>0</v>
      </c>
      <c r="M15">
        <f>VLOOKUP($B15,[1]Fuentes!$A$3:$H$37,M$1,FALSE)</f>
        <v>178</v>
      </c>
      <c r="N15" s="2">
        <f>M15/$O15</f>
        <v>0.33584905660377357</v>
      </c>
      <c r="O15">
        <f>C15+E15+G15+I15+K15+M15</f>
        <v>530</v>
      </c>
    </row>
    <row r="16" spans="1:15" x14ac:dyDescent="0.25">
      <c r="A16" s="1" t="s">
        <v>10</v>
      </c>
      <c r="B16" s="3" t="s">
        <v>27</v>
      </c>
      <c r="C16">
        <f>VLOOKUP($B16,[1]Fuentes!$A$3:$H$37,C$1,FALSE)</f>
        <v>617</v>
      </c>
      <c r="D16" s="2">
        <f>C16/$O16</f>
        <v>0.47498075442648191</v>
      </c>
      <c r="E16">
        <f>VLOOKUP($B16,[1]Fuentes!$A$3:$H$37,E$1,FALSE)</f>
        <v>31</v>
      </c>
      <c r="F16" s="2">
        <f>E16/$O16</f>
        <v>2.3864511162432642E-2</v>
      </c>
      <c r="G16">
        <f>VLOOKUP($B16,[1]Fuentes!$A$3:$H$37,G$1,FALSE)</f>
        <v>79</v>
      </c>
      <c r="H16" s="2">
        <f>G16/$O16</f>
        <v>6.0816012317167052E-2</v>
      </c>
      <c r="I16">
        <f>VLOOKUP($B16,[1]Fuentes!$A$3:$H$37,I$1,FALSE)</f>
        <v>5</v>
      </c>
      <c r="J16" s="2">
        <f>I16/$O16</f>
        <v>3.8491147036181679E-3</v>
      </c>
      <c r="K16">
        <f>VLOOKUP($B16,[1]Fuentes!$A$3:$H$37,K$1,FALSE)</f>
        <v>2</v>
      </c>
      <c r="L16" s="2">
        <f>K16/$O16</f>
        <v>1.539645881447267E-3</v>
      </c>
      <c r="M16">
        <f>VLOOKUP($B16,[1]Fuentes!$A$3:$H$37,M$1,FALSE)</f>
        <v>565</v>
      </c>
      <c r="N16" s="2">
        <f>M16/$O16</f>
        <v>0.43494996150885296</v>
      </c>
      <c r="O16">
        <f>C16+E16+G16+I16+K16+M16</f>
        <v>1299</v>
      </c>
    </row>
    <row r="17" spans="1:15" x14ac:dyDescent="0.25">
      <c r="A17" s="1" t="s">
        <v>10</v>
      </c>
      <c r="B17" s="3" t="s">
        <v>26</v>
      </c>
      <c r="C17">
        <f>VLOOKUP($B17,[1]Fuentes!$A$3:$H$37,C$1,FALSE)</f>
        <v>990</v>
      </c>
      <c r="D17" s="2">
        <f>C17/$O17</f>
        <v>0.52969502407704649</v>
      </c>
      <c r="E17">
        <f>VLOOKUP($B17,[1]Fuentes!$A$3:$H$37,E$1,FALSE)</f>
        <v>55</v>
      </c>
      <c r="F17" s="2">
        <f>E17/$O17</f>
        <v>2.9427501337613696E-2</v>
      </c>
      <c r="G17">
        <f>VLOOKUP($B17,[1]Fuentes!$A$3:$H$37,G$1,FALSE)</f>
        <v>133</v>
      </c>
      <c r="H17" s="2">
        <f>G17/$O17</f>
        <v>7.116104868913857E-2</v>
      </c>
      <c r="I17">
        <f>VLOOKUP($B17,[1]Fuentes!$A$3:$H$37,I$1,FALSE)</f>
        <v>27</v>
      </c>
      <c r="J17" s="2">
        <f>I17/$O17</f>
        <v>1.4446227929373997E-2</v>
      </c>
      <c r="K17">
        <f>VLOOKUP($B17,[1]Fuentes!$A$3:$H$37,K$1,FALSE)</f>
        <v>3</v>
      </c>
      <c r="L17" s="2">
        <f>K17/$O17</f>
        <v>1.6051364365971107E-3</v>
      </c>
      <c r="M17">
        <f>VLOOKUP($B17,[1]Fuentes!$A$3:$H$37,M$1,FALSE)</f>
        <v>661</v>
      </c>
      <c r="N17" s="2">
        <f>M17/$O17</f>
        <v>0.35366506153023008</v>
      </c>
      <c r="O17">
        <f>C17+E17+G17+I17+K17+M17</f>
        <v>1869</v>
      </c>
    </row>
    <row r="18" spans="1:15" x14ac:dyDescent="0.25">
      <c r="A18" s="1" t="s">
        <v>10</v>
      </c>
      <c r="B18" s="3" t="s">
        <v>25</v>
      </c>
      <c r="C18">
        <f>VLOOKUP($B18,[1]Fuentes!$A$3:$H$37,C$1,FALSE)</f>
        <v>519</v>
      </c>
      <c r="D18" s="2">
        <f>C18/$O18</f>
        <v>0.49334600760456276</v>
      </c>
      <c r="E18">
        <f>VLOOKUP($B18,[1]Fuentes!$A$3:$H$37,E$1,FALSE)</f>
        <v>77</v>
      </c>
      <c r="F18" s="2">
        <f>E18/$O18</f>
        <v>7.3193916349809887E-2</v>
      </c>
      <c r="G18">
        <f>VLOOKUP($B18,[1]Fuentes!$A$3:$H$37,G$1,FALSE)</f>
        <v>147</v>
      </c>
      <c r="H18" s="2">
        <f>G18/$O18</f>
        <v>0.13973384030418251</v>
      </c>
      <c r="I18">
        <f>VLOOKUP($B18,[1]Fuentes!$A$3:$H$37,I$1,FALSE)</f>
        <v>42</v>
      </c>
      <c r="J18" s="2">
        <f>I18/$O18</f>
        <v>3.9923954372623575E-2</v>
      </c>
      <c r="K18">
        <f>VLOOKUP($B18,[1]Fuentes!$A$3:$H$37,K$1,FALSE)</f>
        <v>6</v>
      </c>
      <c r="L18" s="2">
        <f>K18/$O18</f>
        <v>5.7034220532319393E-3</v>
      </c>
      <c r="M18">
        <f>VLOOKUP($B18,[1]Fuentes!$A$3:$H$37,M$1,FALSE)</f>
        <v>261</v>
      </c>
      <c r="N18" s="2">
        <f>M18/$O18</f>
        <v>0.24809885931558937</v>
      </c>
      <c r="O18">
        <f>C18+E18+G18+I18+K18+M18</f>
        <v>1052</v>
      </c>
    </row>
    <row r="19" spans="1:15" x14ac:dyDescent="0.25">
      <c r="A19" s="1" t="s">
        <v>10</v>
      </c>
      <c r="B19" s="3" t="s">
        <v>24</v>
      </c>
      <c r="C19">
        <f>VLOOKUP($B19,[1]Fuentes!$A$3:$H$37,C$1,FALSE)</f>
        <v>1353</v>
      </c>
      <c r="D19" s="2">
        <f>C19/$O19</f>
        <v>0.41785052501544162</v>
      </c>
      <c r="E19">
        <f>VLOOKUP($B19,[1]Fuentes!$A$3:$H$37,E$1,FALSE)</f>
        <v>68</v>
      </c>
      <c r="F19" s="2">
        <f>E19/$O19</f>
        <v>2.1000617665225447E-2</v>
      </c>
      <c r="G19">
        <f>VLOOKUP($B19,[1]Fuentes!$A$3:$H$37,G$1,FALSE)</f>
        <v>194</v>
      </c>
      <c r="H19" s="2">
        <f>G19/$O19</f>
        <v>5.991352686843731E-2</v>
      </c>
      <c r="I19">
        <f>VLOOKUP($B19,[1]Fuentes!$A$3:$H$37,I$1,FALSE)</f>
        <v>18</v>
      </c>
      <c r="J19" s="2">
        <f>I19/$O19</f>
        <v>5.5589870290302656E-3</v>
      </c>
      <c r="K19">
        <f>VLOOKUP($B19,[1]Fuentes!$A$3:$H$37,K$1,FALSE)</f>
        <v>10</v>
      </c>
      <c r="L19" s="2">
        <f>K19/$O19</f>
        <v>3.0883261272390363E-3</v>
      </c>
      <c r="M19">
        <f>VLOOKUP($B19,[1]Fuentes!$A$3:$H$37,M$1,FALSE)</f>
        <v>1595</v>
      </c>
      <c r="N19" s="2">
        <f>M19/$O19</f>
        <v>0.49258801729462631</v>
      </c>
      <c r="O19">
        <f>C19+E19+G19+I19+K19+M19</f>
        <v>3238</v>
      </c>
    </row>
    <row r="20" spans="1:15" x14ac:dyDescent="0.25">
      <c r="A20" s="1" t="s">
        <v>10</v>
      </c>
      <c r="B20" s="3" t="s">
        <v>23</v>
      </c>
      <c r="C20">
        <f>VLOOKUP($B20,[1]Fuentes!$A$3:$H$37,C$1,FALSE)</f>
        <v>11</v>
      </c>
      <c r="D20" s="2">
        <f>C20/$O20</f>
        <v>0.7857142857142857</v>
      </c>
      <c r="E20">
        <f>VLOOKUP($B20,[1]Fuentes!$A$3:$H$37,E$1,FALSE)</f>
        <v>1</v>
      </c>
      <c r="F20" s="2">
        <f>E20/$O20</f>
        <v>7.1428571428571425E-2</v>
      </c>
      <c r="G20">
        <f>VLOOKUP($B20,[1]Fuentes!$A$3:$H$37,G$1,FALSE)</f>
        <v>0</v>
      </c>
      <c r="H20" s="2">
        <f>G20/$O20</f>
        <v>0</v>
      </c>
      <c r="I20">
        <f>VLOOKUP($B20,[1]Fuentes!$A$3:$H$37,I$1,FALSE)</f>
        <v>0</v>
      </c>
      <c r="J20" s="2">
        <f>I20/$O20</f>
        <v>0</v>
      </c>
      <c r="K20">
        <f>VLOOKUP($B20,[1]Fuentes!$A$3:$H$37,K$1,FALSE)</f>
        <v>0</v>
      </c>
      <c r="L20" s="2">
        <f>K20/$O20</f>
        <v>0</v>
      </c>
      <c r="M20">
        <f>VLOOKUP($B20,[1]Fuentes!$A$3:$H$37,M$1,FALSE)</f>
        <v>2</v>
      </c>
      <c r="N20" s="2">
        <f>M20/$O20</f>
        <v>0.14285714285714285</v>
      </c>
      <c r="O20">
        <f>C20+E20+G20+I20+K20+M20</f>
        <v>14</v>
      </c>
    </row>
    <row r="21" spans="1:15" x14ac:dyDescent="0.25">
      <c r="A21" s="1" t="s">
        <v>10</v>
      </c>
      <c r="B21" s="3" t="s">
        <v>22</v>
      </c>
      <c r="C21">
        <f>VLOOKUP($B21,[1]Fuentes!$A$3:$H$37,C$1,FALSE)</f>
        <v>99</v>
      </c>
      <c r="D21" s="2">
        <f>C21/$O21</f>
        <v>0.26052631578947366</v>
      </c>
      <c r="E21">
        <f>VLOOKUP($B21,[1]Fuentes!$A$3:$H$37,E$1,FALSE)</f>
        <v>11</v>
      </c>
      <c r="F21" s="2">
        <f>E21/$O21</f>
        <v>2.8947368421052631E-2</v>
      </c>
      <c r="G21">
        <f>VLOOKUP($B21,[1]Fuentes!$A$3:$H$37,G$1,FALSE)</f>
        <v>6</v>
      </c>
      <c r="H21" s="2">
        <f>G21/$O21</f>
        <v>1.5789473684210527E-2</v>
      </c>
      <c r="I21">
        <f>VLOOKUP($B21,[1]Fuentes!$A$3:$H$37,I$1,FALSE)</f>
        <v>0</v>
      </c>
      <c r="J21" s="2">
        <f>I21/$O21</f>
        <v>0</v>
      </c>
      <c r="K21">
        <f>VLOOKUP($B21,[1]Fuentes!$A$3:$H$37,K$1,FALSE)</f>
        <v>4</v>
      </c>
      <c r="L21" s="2">
        <f>K21/$O21</f>
        <v>1.0526315789473684E-2</v>
      </c>
      <c r="M21">
        <f>VLOOKUP($B21,[1]Fuentes!$A$3:$H$37,M$1,FALSE)</f>
        <v>260</v>
      </c>
      <c r="N21" s="2">
        <f>M21/$O21</f>
        <v>0.68421052631578949</v>
      </c>
      <c r="O21">
        <f>C21+E21+G21+I21+K21+M21</f>
        <v>380</v>
      </c>
    </row>
    <row r="22" spans="1:15" x14ac:dyDescent="0.25">
      <c r="A22" s="1" t="s">
        <v>10</v>
      </c>
      <c r="B22" s="3" t="s">
        <v>21</v>
      </c>
      <c r="C22">
        <f>VLOOKUP($B22,[1]Fuentes!$A$3:$H$37,C$1,FALSE)</f>
        <v>417</v>
      </c>
      <c r="D22" s="2">
        <f>C22/$O22</f>
        <v>0.67258064516129035</v>
      </c>
      <c r="E22">
        <f>VLOOKUP($B22,[1]Fuentes!$A$3:$H$37,E$1,FALSE)</f>
        <v>27</v>
      </c>
      <c r="F22" s="2">
        <f>E22/$O22</f>
        <v>4.3548387096774194E-2</v>
      </c>
      <c r="G22">
        <f>VLOOKUP($B22,[1]Fuentes!$A$3:$H$37,G$1,FALSE)</f>
        <v>39</v>
      </c>
      <c r="H22" s="2">
        <f>G22/$O22</f>
        <v>6.2903225806451607E-2</v>
      </c>
      <c r="I22">
        <f>VLOOKUP($B22,[1]Fuentes!$A$3:$H$37,I$1,FALSE)</f>
        <v>8</v>
      </c>
      <c r="J22" s="2">
        <f>I22/$O22</f>
        <v>1.2903225806451613E-2</v>
      </c>
      <c r="K22">
        <f>VLOOKUP($B22,[1]Fuentes!$A$3:$H$37,K$1,FALSE)</f>
        <v>2</v>
      </c>
      <c r="L22" s="2">
        <f>K22/$O22</f>
        <v>3.2258064516129032E-3</v>
      </c>
      <c r="M22">
        <f>VLOOKUP($B22,[1]Fuentes!$A$3:$H$37,M$1,FALSE)</f>
        <v>127</v>
      </c>
      <c r="N22" s="2">
        <f>M22/$O22</f>
        <v>0.20483870967741935</v>
      </c>
      <c r="O22">
        <f>C22+E22+G22+I22+K22+M22</f>
        <v>620</v>
      </c>
    </row>
    <row r="23" spans="1:15" x14ac:dyDescent="0.25">
      <c r="A23" s="1" t="s">
        <v>10</v>
      </c>
      <c r="B23" s="3" t="s">
        <v>20</v>
      </c>
      <c r="C23">
        <f>VLOOKUP($B23,[1]Fuentes!$A$3:$H$37,C$1,FALSE)+VLOOKUP($B41,[1]Fuentes!$A$3:$H$37,C$1,FALSE)</f>
        <v>969</v>
      </c>
      <c r="D23" s="2">
        <f>C23/$O23</f>
        <v>0.45707547169811319</v>
      </c>
      <c r="E23">
        <f>VLOOKUP($B23,[1]Fuentes!$A$3:$H$37,E$1,FALSE)+VLOOKUP($B41,[1]Fuentes!$A$3:$H$37,E$1,FALSE)</f>
        <v>148</v>
      </c>
      <c r="F23" s="2">
        <f>E23/$O23</f>
        <v>6.981132075471698E-2</v>
      </c>
      <c r="G23">
        <f>VLOOKUP($B23,[1]Fuentes!$A$3:$H$37,G$1,FALSE)+VLOOKUP($B41,[1]Fuentes!$A$3:$H$37,G$1,FALSE)</f>
        <v>138</v>
      </c>
      <c r="H23" s="2">
        <f>G23/$O23</f>
        <v>6.5094339622641509E-2</v>
      </c>
      <c r="I23">
        <f>VLOOKUP($B23,[1]Fuentes!$A$3:$H$37,I$1,FALSE)+VLOOKUP($B41,[1]Fuentes!$A$3:$H$37,I$1,FALSE)</f>
        <v>22</v>
      </c>
      <c r="J23" s="2">
        <f>I23/$O23</f>
        <v>1.0377358490566037E-2</v>
      </c>
      <c r="K23">
        <f>VLOOKUP($B23,[1]Fuentes!$A$3:$H$37,K$1,FALSE)+VLOOKUP($B41,[1]Fuentes!$A$3:$H$37,K$1,FALSE)</f>
        <v>8</v>
      </c>
      <c r="L23" s="2">
        <f>K23/$O23</f>
        <v>3.7735849056603774E-3</v>
      </c>
      <c r="M23">
        <f>VLOOKUP($B23,[1]Fuentes!$A$3:$H$37,M$1,FALSE)+VLOOKUP($B41,[1]Fuentes!$A$3:$H$37,M$1,FALSE)</f>
        <v>835</v>
      </c>
      <c r="N23" s="2">
        <f>M23/$O23</f>
        <v>0.39386792452830188</v>
      </c>
      <c r="O23">
        <f>C23+E23+G23+I23+K23+M23</f>
        <v>2120</v>
      </c>
    </row>
    <row r="24" spans="1:15" x14ac:dyDescent="0.25">
      <c r="A24" s="1" t="s">
        <v>10</v>
      </c>
      <c r="B24" s="3" t="s">
        <v>19</v>
      </c>
      <c r="C24">
        <f>VLOOKUP($B24,[1]Fuentes!$A$3:$H$37,C$1,FALSE)</f>
        <v>307</v>
      </c>
      <c r="D24" s="2">
        <f>C24/$O24</f>
        <v>0.22757598220904374</v>
      </c>
      <c r="E24">
        <f>VLOOKUP($B24,[1]Fuentes!$A$3:$H$37,E$1,FALSE)</f>
        <v>16</v>
      </c>
      <c r="F24" s="2">
        <f>E24/$O24</f>
        <v>1.1860637509266123E-2</v>
      </c>
      <c r="G24">
        <f>VLOOKUP($B24,[1]Fuentes!$A$3:$H$37,G$1,FALSE)</f>
        <v>17</v>
      </c>
      <c r="H24" s="2">
        <f>G24/$O24</f>
        <v>1.2601927353595256E-2</v>
      </c>
      <c r="I24">
        <f>VLOOKUP($B24,[1]Fuentes!$A$3:$H$37,I$1,FALSE)</f>
        <v>5</v>
      </c>
      <c r="J24" s="2">
        <f>I24/$O24</f>
        <v>3.7064492216456633E-3</v>
      </c>
      <c r="K24">
        <f>VLOOKUP($B24,[1]Fuentes!$A$3:$H$37,K$1,FALSE)</f>
        <v>2</v>
      </c>
      <c r="L24" s="2">
        <f>K24/$O24</f>
        <v>1.4825796886582653E-3</v>
      </c>
      <c r="M24">
        <f>VLOOKUP($B24,[1]Fuentes!$A$3:$H$37,M$1,FALSE)</f>
        <v>1002</v>
      </c>
      <c r="N24" s="2">
        <f>M24/$O24</f>
        <v>0.74277242401779098</v>
      </c>
      <c r="O24">
        <f>C24+E24+G24+I24+K24+M24</f>
        <v>1349</v>
      </c>
    </row>
    <row r="25" spans="1:15" x14ac:dyDescent="0.25">
      <c r="A25" s="1" t="s">
        <v>10</v>
      </c>
      <c r="B25" s="3" t="s">
        <v>18</v>
      </c>
      <c r="C25">
        <f>VLOOKUP($B25,[1]Fuentes!$A$3:$H$37,C$1,FALSE)</f>
        <v>1335</v>
      </c>
      <c r="D25" s="2">
        <f>C25/$O25</f>
        <v>0.33978111478747774</v>
      </c>
      <c r="E25">
        <f>VLOOKUP($B25,[1]Fuentes!$A$3:$H$37,E$1,FALSE)</f>
        <v>117</v>
      </c>
      <c r="F25" s="2">
        <f>E25/$O25</f>
        <v>2.9778569610587936E-2</v>
      </c>
      <c r="G25">
        <f>VLOOKUP($B25,[1]Fuentes!$A$3:$H$37,G$1,FALSE)</f>
        <v>189</v>
      </c>
      <c r="H25" s="2">
        <f>G25/$O25</f>
        <v>4.8103843217103585E-2</v>
      </c>
      <c r="I25">
        <f>VLOOKUP($B25,[1]Fuentes!$A$3:$H$37,I$1,FALSE)</f>
        <v>32</v>
      </c>
      <c r="J25" s="2">
        <f>I25/$O25</f>
        <v>8.1445660473402903E-3</v>
      </c>
      <c r="K25">
        <f>VLOOKUP($B25,[1]Fuentes!$A$3:$H$37,K$1,FALSE)</f>
        <v>8</v>
      </c>
      <c r="L25" s="2">
        <f>K25/$O25</f>
        <v>2.0361415118350726E-3</v>
      </c>
      <c r="M25">
        <f>VLOOKUP($B25,[1]Fuentes!$A$3:$H$37,M$1,FALSE)</f>
        <v>2248</v>
      </c>
      <c r="N25" s="2">
        <f>M25/$O25</f>
        <v>0.57215576482565533</v>
      </c>
      <c r="O25">
        <f>C25+E25+G25+I25+K25+M25</f>
        <v>3929</v>
      </c>
    </row>
    <row r="26" spans="1:15" x14ac:dyDescent="0.25">
      <c r="A26" s="1" t="s">
        <v>10</v>
      </c>
      <c r="B26" s="3" t="s">
        <v>17</v>
      </c>
      <c r="C26">
        <f>VLOOKUP($B26,[1]Fuentes!$A$3:$H$37,C$1,FALSE)</f>
        <v>163</v>
      </c>
      <c r="D26" s="2">
        <f>C26/$O26</f>
        <v>0.42227979274611399</v>
      </c>
      <c r="E26">
        <f>VLOOKUP($B26,[1]Fuentes!$A$3:$H$37,E$1,FALSE)</f>
        <v>21</v>
      </c>
      <c r="F26" s="2">
        <f>E26/$O26</f>
        <v>5.4404145077720206E-2</v>
      </c>
      <c r="G26">
        <f>VLOOKUP($B26,[1]Fuentes!$A$3:$H$37,G$1,FALSE)</f>
        <v>17</v>
      </c>
      <c r="H26" s="2">
        <f>G26/$O26</f>
        <v>4.4041450777202069E-2</v>
      </c>
      <c r="I26">
        <f>VLOOKUP($B26,[1]Fuentes!$A$3:$H$37,I$1,FALSE)</f>
        <v>5</v>
      </c>
      <c r="J26" s="2">
        <f>I26/$O26</f>
        <v>1.2953367875647668E-2</v>
      </c>
      <c r="K26">
        <f>VLOOKUP($B26,[1]Fuentes!$A$3:$H$37,K$1,FALSE)</f>
        <v>1</v>
      </c>
      <c r="L26" s="2">
        <f>K26/$O26</f>
        <v>2.5906735751295338E-3</v>
      </c>
      <c r="M26">
        <f>VLOOKUP($B26,[1]Fuentes!$A$3:$H$37,M$1,FALSE)</f>
        <v>179</v>
      </c>
      <c r="N26" s="2">
        <f>M26/$O26</f>
        <v>0.46373056994818651</v>
      </c>
      <c r="O26">
        <f>C26+E26+G26+I26+K26+M26</f>
        <v>386</v>
      </c>
    </row>
    <row r="27" spans="1:15" x14ac:dyDescent="0.25">
      <c r="A27" s="1" t="s">
        <v>10</v>
      </c>
      <c r="B27" s="3" t="s">
        <v>16</v>
      </c>
      <c r="C27">
        <f>VLOOKUP($B27,[1]Fuentes!$A$3:$H$37,C$1,FALSE)</f>
        <v>9</v>
      </c>
      <c r="D27" s="2">
        <f>C27/$O27</f>
        <v>0.25714285714285712</v>
      </c>
      <c r="E27">
        <f>VLOOKUP($B27,[1]Fuentes!$A$3:$H$37,E$1,FALSE)</f>
        <v>8</v>
      </c>
      <c r="F27" s="2">
        <f>E27/$O27</f>
        <v>0.22857142857142856</v>
      </c>
      <c r="G27">
        <f>VLOOKUP($B27,[1]Fuentes!$A$3:$H$37,G$1,FALSE)</f>
        <v>7</v>
      </c>
      <c r="H27" s="2">
        <f>G27/$O27</f>
        <v>0.2</v>
      </c>
      <c r="I27">
        <f>VLOOKUP($B27,[1]Fuentes!$A$3:$H$37,I$1,FALSE)</f>
        <v>2</v>
      </c>
      <c r="J27" s="2">
        <f>I27/$O27</f>
        <v>5.7142857142857141E-2</v>
      </c>
      <c r="K27">
        <f>VLOOKUP($B27,[1]Fuentes!$A$3:$H$37,K$1,FALSE)</f>
        <v>0</v>
      </c>
      <c r="L27" s="2">
        <f>K27/$O27</f>
        <v>0</v>
      </c>
      <c r="M27">
        <f>VLOOKUP($B27,[1]Fuentes!$A$3:$H$37,M$1,FALSE)</f>
        <v>9</v>
      </c>
      <c r="N27" s="2">
        <f>M27/$O27</f>
        <v>0.25714285714285712</v>
      </c>
      <c r="O27">
        <f>C27+E27+G27+I27+K27+M27</f>
        <v>35</v>
      </c>
    </row>
    <row r="28" spans="1:15" x14ac:dyDescent="0.25">
      <c r="A28" s="1" t="s">
        <v>10</v>
      </c>
      <c r="B28" s="4" t="s">
        <v>15</v>
      </c>
      <c r="C28">
        <f>VLOOKUP($B28,[1]Fuentes!$A$3:$H$37,C$1,FALSE)</f>
        <v>49</v>
      </c>
      <c r="D28" s="2">
        <f>C28/$O28</f>
        <v>0.2768361581920904</v>
      </c>
      <c r="E28">
        <f>VLOOKUP($B28,[1]Fuentes!$A$3:$H$37,E$1,FALSE)</f>
        <v>5</v>
      </c>
      <c r="F28" s="2">
        <f>E28/$O28</f>
        <v>2.8248587570621469E-2</v>
      </c>
      <c r="G28">
        <f>VLOOKUP($B28,[1]Fuentes!$A$3:$H$37,G$1,FALSE)</f>
        <v>0</v>
      </c>
      <c r="H28" s="2">
        <f>G28/$O28</f>
        <v>0</v>
      </c>
      <c r="I28">
        <f>VLOOKUP($B28,[1]Fuentes!$A$3:$H$37,I$1,FALSE)</f>
        <v>0</v>
      </c>
      <c r="J28" s="2">
        <f>I28/$O28</f>
        <v>0</v>
      </c>
      <c r="K28">
        <f>VLOOKUP($B28,[1]Fuentes!$A$3:$H$37,K$1,FALSE)</f>
        <v>1</v>
      </c>
      <c r="L28" s="2">
        <f>K28/$O28</f>
        <v>5.6497175141242938E-3</v>
      </c>
      <c r="M28">
        <f>VLOOKUP($B28,[1]Fuentes!$A$3:$H$37,M$1,FALSE)</f>
        <v>122</v>
      </c>
      <c r="N28" s="2">
        <f>M28/$O28</f>
        <v>0.68926553672316382</v>
      </c>
      <c r="O28">
        <f>C28+E28+G28+I28+K28+M28</f>
        <v>177</v>
      </c>
    </row>
    <row r="29" spans="1:15" x14ac:dyDescent="0.25">
      <c r="A29" s="1" t="s">
        <v>10</v>
      </c>
      <c r="B29" s="3" t="s">
        <v>14</v>
      </c>
      <c r="C29">
        <f>VLOOKUP($B29,[1]Fuentes!$A$3:$H$37,C$1,FALSE)</f>
        <v>255</v>
      </c>
      <c r="D29" s="2">
        <f>C29/$O29</f>
        <v>0.41530944625407168</v>
      </c>
      <c r="E29">
        <f>VLOOKUP($B29,[1]Fuentes!$A$3:$H$37,E$1,FALSE)</f>
        <v>15</v>
      </c>
      <c r="F29" s="2">
        <f>E29/$O29</f>
        <v>2.4429967426710098E-2</v>
      </c>
      <c r="G29">
        <f>VLOOKUP($B29,[1]Fuentes!$A$3:$H$37,G$1,FALSE)</f>
        <v>21</v>
      </c>
      <c r="H29" s="2">
        <f>G29/$O29</f>
        <v>3.4201954397394138E-2</v>
      </c>
      <c r="I29">
        <f>VLOOKUP($B29,[1]Fuentes!$A$3:$H$37,I$1,FALSE)</f>
        <v>7</v>
      </c>
      <c r="J29" s="2">
        <f>I29/$O29</f>
        <v>1.1400651465798045E-2</v>
      </c>
      <c r="K29">
        <f>VLOOKUP($B29,[1]Fuentes!$A$3:$H$37,K$1,FALSE)</f>
        <v>1</v>
      </c>
      <c r="L29" s="2">
        <f>K29/$O29</f>
        <v>1.6286644951140066E-3</v>
      </c>
      <c r="M29">
        <f>VLOOKUP($B29,[1]Fuentes!$A$3:$H$37,M$1,FALSE)</f>
        <v>315</v>
      </c>
      <c r="N29" s="2">
        <f>M29/$O29</f>
        <v>0.51302931596091206</v>
      </c>
      <c r="O29">
        <f>C29+E29+G29+I29+K29+M29</f>
        <v>614</v>
      </c>
    </row>
    <row r="30" spans="1:15" x14ac:dyDescent="0.25">
      <c r="A30" s="1" t="s">
        <v>10</v>
      </c>
      <c r="B30" s="3" t="s">
        <v>13</v>
      </c>
      <c r="C30">
        <f>VLOOKUP($B30,[1]Fuentes!$A$3:$H$37,C$1,FALSE)</f>
        <v>664</v>
      </c>
      <c r="D30" s="2">
        <f>C30/$O30</f>
        <v>0.66800804828973848</v>
      </c>
      <c r="E30">
        <f>VLOOKUP($B30,[1]Fuentes!$A$3:$H$37,E$1,FALSE)</f>
        <v>20</v>
      </c>
      <c r="F30" s="2">
        <f>E30/$O30</f>
        <v>2.0120724346076459E-2</v>
      </c>
      <c r="G30">
        <f>VLOOKUP($B30,[1]Fuentes!$A$3:$H$37,G$1,FALSE)</f>
        <v>65</v>
      </c>
      <c r="H30" s="2">
        <f>G30/$O30</f>
        <v>6.5392354124748489E-2</v>
      </c>
      <c r="I30">
        <f>VLOOKUP($B30,[1]Fuentes!$A$3:$H$37,I$1,FALSE)</f>
        <v>3</v>
      </c>
      <c r="J30" s="2">
        <f>I30/$O30</f>
        <v>3.0181086519114686E-3</v>
      </c>
      <c r="K30">
        <f>VLOOKUP($B30,[1]Fuentes!$A$3:$H$37,K$1,FALSE)</f>
        <v>1</v>
      </c>
      <c r="L30" s="2">
        <f>K30/$O30</f>
        <v>1.006036217303823E-3</v>
      </c>
      <c r="M30">
        <f>VLOOKUP($B30,[1]Fuentes!$A$3:$H$37,M$1,FALSE)</f>
        <v>241</v>
      </c>
      <c r="N30" s="2">
        <f>M30/$O30</f>
        <v>0.24245472837022133</v>
      </c>
      <c r="O30">
        <f>C30+E30+G30+I30+K30+M30</f>
        <v>994</v>
      </c>
    </row>
    <row r="31" spans="1:15" x14ac:dyDescent="0.25">
      <c r="A31" s="1" t="s">
        <v>10</v>
      </c>
      <c r="B31" s="3" t="s">
        <v>12</v>
      </c>
      <c r="C31">
        <f>VLOOKUP($B31,[1]Fuentes!$A$3:$H$37,C$1,FALSE)</f>
        <v>1275</v>
      </c>
      <c r="D31" s="2">
        <f>C31/$O31</f>
        <v>0.69863013698630139</v>
      </c>
      <c r="E31">
        <f>VLOOKUP($B31,[1]Fuentes!$A$3:$H$37,E$1,FALSE)</f>
        <v>96</v>
      </c>
      <c r="F31" s="2">
        <f>E31/$O31</f>
        <v>5.26027397260274E-2</v>
      </c>
      <c r="G31">
        <f>VLOOKUP($B31,[1]Fuentes!$A$3:$H$37,G$1,FALSE)</f>
        <v>239</v>
      </c>
      <c r="H31" s="2">
        <f>G31/$O31</f>
        <v>0.13095890410958905</v>
      </c>
      <c r="I31">
        <f>VLOOKUP($B31,[1]Fuentes!$A$3:$H$37,I$1,FALSE)</f>
        <v>19</v>
      </c>
      <c r="J31" s="2">
        <f>I31/$O31</f>
        <v>1.0410958904109589E-2</v>
      </c>
      <c r="K31">
        <f>VLOOKUP($B31,[1]Fuentes!$A$3:$H$37,K$1,FALSE)</f>
        <v>4</v>
      </c>
      <c r="L31" s="2">
        <f>K31/$O31</f>
        <v>2.1917808219178081E-3</v>
      </c>
      <c r="M31">
        <f>VLOOKUP($B31,[1]Fuentes!$A$3:$H$37,M$1,FALSE)</f>
        <v>192</v>
      </c>
      <c r="N31" s="2">
        <f>M31/$O31</f>
        <v>0.1052054794520548</v>
      </c>
      <c r="O31">
        <f>C31+E31+G31+I31+K31+M31</f>
        <v>1825</v>
      </c>
    </row>
    <row r="32" spans="1:15" x14ac:dyDescent="0.25">
      <c r="A32" s="1" t="s">
        <v>10</v>
      </c>
      <c r="B32" s="3" t="s">
        <v>11</v>
      </c>
      <c r="C32">
        <f>VLOOKUP($B32,[1]Fuentes!$A$3:$H$37,C$1,FALSE)</f>
        <v>692</v>
      </c>
      <c r="D32" s="2">
        <f>C32/$O32</f>
        <v>0.61184792219274975</v>
      </c>
      <c r="E32">
        <f>VLOOKUP($B32,[1]Fuentes!$A$3:$H$37,E$1,FALSE)</f>
        <v>24</v>
      </c>
      <c r="F32" s="2">
        <f>E32/$O32</f>
        <v>2.1220159151193633E-2</v>
      </c>
      <c r="G32">
        <f>VLOOKUP($B32,[1]Fuentes!$A$3:$H$37,G$1,FALSE)</f>
        <v>32</v>
      </c>
      <c r="H32" s="2">
        <f>G32/$O32</f>
        <v>2.8293545534924844E-2</v>
      </c>
      <c r="I32">
        <f>VLOOKUP($B32,[1]Fuentes!$A$3:$H$37,I$1,FALSE)</f>
        <v>3</v>
      </c>
      <c r="J32" s="2">
        <f>I32/$O32</f>
        <v>2.6525198938992041E-3</v>
      </c>
      <c r="K32">
        <f>VLOOKUP($B32,[1]Fuentes!$A$3:$H$37,K$1,FALSE)</f>
        <v>4</v>
      </c>
      <c r="L32" s="2">
        <f>K32/$O32</f>
        <v>3.5366931918656055E-3</v>
      </c>
      <c r="M32">
        <f>VLOOKUP($B32,[1]Fuentes!$A$3:$H$37,M$1,FALSE)</f>
        <v>376</v>
      </c>
      <c r="N32" s="2">
        <f>M32/$O32</f>
        <v>0.33244916003536695</v>
      </c>
      <c r="O32">
        <f>C32+E32+G32+I32+K32+M32</f>
        <v>1131</v>
      </c>
    </row>
    <row r="33" spans="1:15" x14ac:dyDescent="0.25">
      <c r="A33" s="1" t="s">
        <v>10</v>
      </c>
      <c r="B33" s="3" t="s">
        <v>9</v>
      </c>
      <c r="C33">
        <f>VLOOKUP($B33,[1]Fuentes!$A$3:$H$37,C$1,FALSE)+VLOOKUP($B42,[1]Fuentes!$A$3:$H$37,C$1,FALSE)</f>
        <v>5101</v>
      </c>
      <c r="D33" s="2">
        <f>C33/$O33</f>
        <v>0.43010118043844858</v>
      </c>
      <c r="E33">
        <f>VLOOKUP($B33,[1]Fuentes!$A$3:$H$37,E$1,FALSE)+VLOOKUP($B42,[1]Fuentes!$A$3:$H$37,E$1,FALSE)</f>
        <v>452</v>
      </c>
      <c r="F33" s="2">
        <f>E33/$O33</f>
        <v>3.8111298482293422E-2</v>
      </c>
      <c r="G33">
        <f>VLOOKUP($B33,[1]Fuentes!$A$3:$H$37,G$1,FALSE)+VLOOKUP($B42,[1]Fuentes!$A$3:$H$37,G$1,FALSE)</f>
        <v>822</v>
      </c>
      <c r="H33" s="2">
        <f>G33/$O33</f>
        <v>6.9308600337268128E-2</v>
      </c>
      <c r="I33">
        <f>VLOOKUP($B33,[1]Fuentes!$A$3:$H$37,I$1,FALSE)+VLOOKUP($B42,[1]Fuentes!$A$3:$H$37,I$1,FALSE)</f>
        <v>202</v>
      </c>
      <c r="J33" s="2">
        <f>I33/$O33</f>
        <v>1.703204047217538E-2</v>
      </c>
      <c r="K33">
        <f>VLOOKUP($B33,[1]Fuentes!$A$3:$H$37,K$1,FALSE)+VLOOKUP($B42,[1]Fuentes!$A$3:$H$37,K$1,FALSE)</f>
        <v>21</v>
      </c>
      <c r="L33" s="2">
        <f>K33/$O33</f>
        <v>1.7706576728499157E-3</v>
      </c>
      <c r="M33">
        <f>VLOOKUP($B33,[1]Fuentes!$A$3:$H$37,M$1,FALSE)+VLOOKUP($B42,[1]Fuentes!$A$3:$H$37,M$1,FALSE)</f>
        <v>5262</v>
      </c>
      <c r="N33" s="2">
        <f>M33/$O33</f>
        <v>0.4436762225969646</v>
      </c>
      <c r="O33">
        <f>C33+E33+G33+I33+K33+M33</f>
        <v>11860</v>
      </c>
    </row>
    <row r="34" spans="1:15" x14ac:dyDescent="0.25">
      <c r="B34" s="3" t="s">
        <v>8</v>
      </c>
      <c r="C34">
        <f>VLOOKUP($B34,[1]Fuentes!$A$3:$H$37,C$1,FALSE)</f>
        <v>9</v>
      </c>
      <c r="D34" s="2">
        <f>C34/$O34</f>
        <v>0.32142857142857145</v>
      </c>
      <c r="E34">
        <f>VLOOKUP($B34,[1]Fuentes!$A$3:$H$37,E$1,FALSE)</f>
        <v>1</v>
      </c>
      <c r="F34" s="2">
        <f>E34/$O34</f>
        <v>3.5714285714285712E-2</v>
      </c>
      <c r="G34">
        <f>VLOOKUP($B34,[1]Fuentes!$A$3:$H$37,G$1,FALSE)</f>
        <v>0</v>
      </c>
      <c r="H34" s="2">
        <f>G34/$O34</f>
        <v>0</v>
      </c>
      <c r="I34">
        <f>VLOOKUP($B34,[1]Fuentes!$A$3:$H$37,I$1,FALSE)</f>
        <v>0</v>
      </c>
      <c r="J34" s="2">
        <f>I34/$O34</f>
        <v>0</v>
      </c>
      <c r="K34">
        <f>VLOOKUP($B34,[1]Fuentes!$A$3:$H$37,K$1,FALSE)</f>
        <v>0</v>
      </c>
      <c r="L34" s="2">
        <f>K34/$O34</f>
        <v>0</v>
      </c>
      <c r="M34">
        <f>VLOOKUP($B34,[1]Fuentes!$A$3:$H$37,M$1,FALSE)</f>
        <v>18</v>
      </c>
      <c r="N34" s="2">
        <f>M34/$O34</f>
        <v>0.6428571428571429</v>
      </c>
      <c r="O34">
        <f>C34+E34+G34+I34+K34+M34</f>
        <v>28</v>
      </c>
    </row>
    <row r="35" spans="1:15" x14ac:dyDescent="0.25">
      <c r="B35" s="4" t="s">
        <v>7</v>
      </c>
      <c r="C35">
        <f>VLOOKUP($B35,[1]Fuentes!$A$3:$H$39,C$1,FALSE)</f>
        <v>0</v>
      </c>
      <c r="D35" s="2">
        <f>C35/$O35</f>
        <v>0</v>
      </c>
      <c r="E35">
        <f>VLOOKUP($B35,[1]Fuentes!$A$3:$H$39,E$1,FALSE)</f>
        <v>0</v>
      </c>
      <c r="F35" s="2">
        <f>E35/$O35</f>
        <v>0</v>
      </c>
      <c r="G35">
        <f>VLOOKUP($B35,[1]Fuentes!$A$3:$H$39,G$1,FALSE)</f>
        <v>0</v>
      </c>
      <c r="H35" s="2">
        <f>G35/$O35</f>
        <v>0</v>
      </c>
      <c r="I35">
        <f>VLOOKUP($B35,[1]Fuentes!$A$3:$H$39,I$1,FALSE)</f>
        <v>0</v>
      </c>
      <c r="J35" s="2">
        <f>I35/$O35</f>
        <v>0</v>
      </c>
      <c r="K35">
        <f>VLOOKUP($B35,[1]Fuentes!$A$3:$H$39,K$1,FALSE)</f>
        <v>0</v>
      </c>
      <c r="L35" s="2">
        <f>K35/$O35</f>
        <v>0</v>
      </c>
      <c r="M35">
        <f>VLOOKUP($B35,[1]Fuentes!$A$3:$H$39,M$1,FALSE)</f>
        <v>1</v>
      </c>
      <c r="N35" s="2">
        <f>M35/$O35</f>
        <v>1</v>
      </c>
      <c r="O35">
        <f>C35+E35+G35+I35+K35+M35</f>
        <v>1</v>
      </c>
    </row>
    <row r="36" spans="1:15" x14ac:dyDescent="0.25">
      <c r="B36" s="4" t="s">
        <v>6</v>
      </c>
      <c r="C36">
        <f>VLOOKUP($B36,[1]Fuentes!$A$3:$H$39,C$1,FALSE)</f>
        <v>31</v>
      </c>
      <c r="D36" s="2">
        <f>C36/$O36</f>
        <v>0.79487179487179482</v>
      </c>
      <c r="E36">
        <f>VLOOKUP($B36,[1]Fuentes!$A$3:$H$39,E$1,FALSE)</f>
        <v>0</v>
      </c>
      <c r="F36" s="2">
        <f>E36/$O36</f>
        <v>0</v>
      </c>
      <c r="G36">
        <f>VLOOKUP($B36,[1]Fuentes!$A$3:$H$39,G$1,FALSE)</f>
        <v>1</v>
      </c>
      <c r="H36" s="2">
        <f>G36/$O36</f>
        <v>2.564102564102564E-2</v>
      </c>
      <c r="I36">
        <f>VLOOKUP($B36,[1]Fuentes!$A$3:$H$39,I$1,FALSE)</f>
        <v>0</v>
      </c>
      <c r="J36" s="2">
        <f>I36/$O36</f>
        <v>0</v>
      </c>
      <c r="K36">
        <f>VLOOKUP($B36,[1]Fuentes!$A$3:$H$39,K$1,FALSE)</f>
        <v>0</v>
      </c>
      <c r="L36" s="2">
        <f>K36/$O36</f>
        <v>0</v>
      </c>
      <c r="M36">
        <f>VLOOKUP($B36,[1]Fuentes!$A$3:$H$39,M$1,FALSE)</f>
        <v>7</v>
      </c>
      <c r="N36" s="2">
        <f>M36/$O36</f>
        <v>0.17948717948717949</v>
      </c>
      <c r="O36">
        <f>C36+E36+G36+I36+K36+M36</f>
        <v>39</v>
      </c>
    </row>
    <row r="37" spans="1:15" x14ac:dyDescent="0.25">
      <c r="B37" s="3" t="s">
        <v>5</v>
      </c>
      <c r="C37">
        <f>SUM(C4:C34)</f>
        <v>58025</v>
      </c>
      <c r="D37" s="2">
        <f>C37/$O37</f>
        <v>0.49564363201503375</v>
      </c>
      <c r="E37">
        <f>SUM(E4:E34)</f>
        <v>4064</v>
      </c>
      <c r="F37" s="2">
        <f>E37/$O37</f>
        <v>3.4714273511574273E-2</v>
      </c>
      <c r="G37">
        <f>SUM(G4:G34)</f>
        <v>5994</v>
      </c>
      <c r="H37" s="2">
        <f>G37/$O37</f>
        <v>5.1200136670368157E-2</v>
      </c>
      <c r="I37">
        <f>SUM(I4:I34)</f>
        <v>877</v>
      </c>
      <c r="J37" s="2">
        <f>I37/$O37</f>
        <v>7.4912445545400191E-3</v>
      </c>
      <c r="K37">
        <f>SUM(K4:K34)</f>
        <v>237</v>
      </c>
      <c r="L37" s="2">
        <f>K37/$O37</f>
        <v>2.0244298283078502E-3</v>
      </c>
      <c r="M37">
        <f>SUM(M4:M34)</f>
        <v>47873</v>
      </c>
      <c r="N37" s="2">
        <f>M37/$O37</f>
        <v>0.40892628342017595</v>
      </c>
      <c r="O37">
        <f>C37+E37+G37+I37+K37+M37</f>
        <v>117070</v>
      </c>
    </row>
    <row r="38" spans="1:15" x14ac:dyDescent="0.25">
      <c r="B38" t="s">
        <v>4</v>
      </c>
    </row>
    <row r="39" spans="1:15" x14ac:dyDescent="0.25">
      <c r="B39" s="1" t="s">
        <v>3</v>
      </c>
    </row>
    <row r="40" spans="1:15" x14ac:dyDescent="0.25">
      <c r="B40" s="1" t="s">
        <v>2</v>
      </c>
    </row>
    <row r="41" spans="1:15" x14ac:dyDescent="0.25">
      <c r="B41" s="1" t="s">
        <v>1</v>
      </c>
    </row>
    <row r="42" spans="1:15" x14ac:dyDescent="0.25">
      <c r="B42" s="1" t="s">
        <v>0</v>
      </c>
    </row>
  </sheetData>
  <mergeCells count="6">
    <mergeCell ref="M2:N2"/>
    <mergeCell ref="C2:D2"/>
    <mergeCell ref="E2:F2"/>
    <mergeCell ref="G2:H2"/>
    <mergeCell ref="I2:J2"/>
    <mergeCell ref="K2:L2"/>
  </mergeCells>
  <conditionalFormatting sqref="D4:D36">
    <cfRule type="cellIs" dxfId="4" priority="1" operator="lessThan">
      <formula>$D$37</formula>
    </cfRule>
  </conditionalFormatting>
  <conditionalFormatting sqref="F4:F36">
    <cfRule type="cellIs" dxfId="3" priority="2" operator="greaterThan">
      <formula>$F$37</formula>
    </cfRule>
  </conditionalFormatting>
  <conditionalFormatting sqref="H4:H36">
    <cfRule type="cellIs" dxfId="2" priority="3" operator="greaterThan">
      <formula>$H$37</formula>
    </cfRule>
  </conditionalFormatting>
  <conditionalFormatting sqref="J4:J36">
    <cfRule type="cellIs" dxfId="1" priority="4" operator="greaterThan">
      <formula>$J$37</formula>
    </cfRule>
  </conditionalFormatting>
  <conditionalFormatting sqref="N4:N36">
    <cfRule type="cellIs" dxfId="0" priority="5" operator="lessThan">
      <formula>$N$37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Departamentos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Guerra Triana</dc:creator>
  <cp:lastModifiedBy>Lina Guerra Triana</cp:lastModifiedBy>
  <dcterms:created xsi:type="dcterms:W3CDTF">2020-07-06T19:36:18Z</dcterms:created>
  <dcterms:modified xsi:type="dcterms:W3CDTF">2020-07-06T19:36:32Z</dcterms:modified>
</cp:coreProperties>
</file>